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CS\TANTERVEK, TANTERVMÓDOSÍTÁSOK\2025\VÉGLEGES\"/>
    </mc:Choice>
  </mc:AlternateContent>
  <xr:revisionPtr revIDLastSave="0" documentId="13_ncr:1_{BE3BFF27-DFE3-4C9F-B316-4FB8A154149E}" xr6:coauthVersionLast="47" xr6:coauthVersionMax="47" xr10:uidLastSave="{00000000-0000-0000-0000-000000000000}"/>
  <workbookProtection workbookAlgorithmName="SHA-512" workbookHashValue="ocC+FSIMg09lXMjnv+ZSk0OVVsUyk+gQdSuYeVyqgiio5Fma2E8WLmpoqhg+TvP5O9xucs5MyObsMFogxA6C6g==" workbookSaltValue="x4C3VfhEwTqQpiy0krtpFg==" workbookSpinCount="100000" lockStructure="1"/>
  <bookViews>
    <workbookView xWindow="-120" yWindow="-120" windowWidth="29040" windowHeight="15720" tabRatio="787" xr2:uid="{00000000-000D-0000-FFFF-FFFF00000000}"/>
  </bookViews>
  <sheets>
    <sheet name="CONTENTS" sheetId="52" r:id="rId1"/>
    <sheet name="BA_Piano" sheetId="9" r:id="rId2"/>
    <sheet name="BA_Organ" sheetId="10" r:id="rId3"/>
    <sheet name="BA_Harpsichord" sheetId="12" r:id="rId4"/>
    <sheet name="BA_Accordion" sheetId="13" r:id="rId5"/>
    <sheet name="BA_Harp" sheetId="18" r:id="rId6"/>
    <sheet name="BA_Guitar" sheetId="11" r:id="rId7"/>
    <sheet name="BA_Cimbalom-Dulcimer" sheetId="14" r:id="rId8"/>
    <sheet name="BA_Violin" sheetId="19" r:id="rId9"/>
    <sheet name="BA_Viola" sheetId="20" r:id="rId10"/>
    <sheet name="BA_Cello" sheetId="21" r:id="rId11"/>
    <sheet name="BA_Double Bass" sheetId="22" r:id="rId12"/>
    <sheet name="BA_Flute" sheetId="23" r:id="rId13"/>
    <sheet name="BA_Oboe" sheetId="24" r:id="rId14"/>
    <sheet name="BA_Clarinet" sheetId="25" r:id="rId15"/>
    <sheet name="BA_Saxophone" sheetId="26" r:id="rId16"/>
    <sheet name="BA_Bassoon" sheetId="27" r:id="rId17"/>
    <sheet name="BA_Horn" sheetId="28" r:id="rId18"/>
    <sheet name="BA_Trumpet" sheetId="29" r:id="rId19"/>
    <sheet name="BA_Trombone" sheetId="30" r:id="rId20"/>
    <sheet name="BA_Tuba" sheetId="31" r:id="rId21"/>
    <sheet name="BA_Percussion" sheetId="32" r:id="rId22"/>
    <sheet name="BA_Singing" sheetId="33" r:id="rId23"/>
    <sheet name="BA_Choral Conducting" sheetId="53" r:id="rId24"/>
    <sheet name="BA_Orchestral Conducting" sheetId="54" r:id="rId25"/>
    <sheet name="BA_Jazz Piano" sheetId="34" r:id="rId26"/>
    <sheet name="BA_Jazz Guitar" sheetId="40" r:id="rId27"/>
    <sheet name="BA_Jazz Bass Guitar" sheetId="41" r:id="rId28"/>
    <sheet name="BA_Jazz Double Bass" sheetId="35" r:id="rId29"/>
    <sheet name="BA_Jazz Saxophone" sheetId="36" r:id="rId30"/>
    <sheet name="BA_Jazz Trumpet" sheetId="37" r:id="rId31"/>
    <sheet name="BA_Jazz Trombone" sheetId="38" r:id="rId32"/>
    <sheet name="BA_Jazz Drums" sheetId="39" r:id="rId33"/>
    <sheet name="BA_Jazz Singing" sheetId="42" r:id="rId34"/>
    <sheet name="BA_Jazz Composition" sheetId="3" r:id="rId35"/>
    <sheet name="BA_Composition" sheetId="2" r:id="rId36"/>
    <sheet name="BA_Electronic Music Media Art" sheetId="7" r:id="rId37"/>
    <sheet name="BA_Applied Music Composition" sheetId="8" r:id="rId38"/>
    <sheet name="BA_Musicology" sheetId="4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31" l="1"/>
  <c r="Y14" i="31"/>
  <c r="Z13" i="31"/>
  <c r="Y13" i="31"/>
  <c r="Z14" i="30"/>
  <c r="Y14" i="30"/>
  <c r="Z13" i="30"/>
  <c r="Y13" i="30"/>
  <c r="Z14" i="29"/>
  <c r="Y14" i="29"/>
  <c r="Z13" i="29"/>
  <c r="Y13" i="29"/>
  <c r="Z14" i="28"/>
  <c r="Y14" i="28"/>
  <c r="Z13" i="28"/>
  <c r="Y13" i="28"/>
  <c r="Z16" i="27"/>
  <c r="Y16" i="27"/>
  <c r="Z15" i="27"/>
  <c r="Y15" i="27"/>
  <c r="Z14" i="26"/>
  <c r="Y14" i="26"/>
  <c r="Z13" i="26"/>
  <c r="Y13" i="26"/>
  <c r="Z16" i="25"/>
  <c r="Y16" i="25"/>
  <c r="Z15" i="25"/>
  <c r="Y15" i="25"/>
  <c r="Z16" i="24"/>
  <c r="Y16" i="24"/>
  <c r="Z15" i="24"/>
  <c r="Y15" i="24"/>
  <c r="Y14" i="33" l="1"/>
  <c r="Z14" i="33"/>
  <c r="Y15" i="23"/>
  <c r="Z15" i="23"/>
  <c r="Z10" i="21" l="1"/>
  <c r="Y10" i="21"/>
  <c r="Z10" i="20"/>
  <c r="Y10" i="20"/>
  <c r="Z9" i="13" l="1"/>
  <c r="Y9" i="13"/>
  <c r="Z9" i="9"/>
  <c r="Y9" i="9"/>
  <c r="Z9" i="18"/>
  <c r="Y9" i="18"/>
  <c r="Z10" i="27"/>
  <c r="Y10" i="27"/>
  <c r="Z14" i="27"/>
  <c r="Y14" i="27"/>
  <c r="Z14" i="24"/>
  <c r="Y14" i="24"/>
  <c r="Z10" i="25" l="1"/>
  <c r="Y10" i="25"/>
  <c r="Z30" i="8" l="1"/>
  <c r="Y30" i="8"/>
  <c r="Z28" i="2"/>
  <c r="Y28" i="2"/>
  <c r="Z26" i="4"/>
  <c r="Y26" i="4"/>
  <c r="Z32" i="3"/>
  <c r="Y32" i="3"/>
  <c r="Z30" i="42"/>
  <c r="Y30" i="42"/>
  <c r="Z30" i="39"/>
  <c r="Y30" i="39"/>
  <c r="Z31" i="38"/>
  <c r="Y31" i="38"/>
  <c r="Z31" i="37"/>
  <c r="Y31" i="37"/>
  <c r="Z30" i="36"/>
  <c r="Y30" i="36"/>
  <c r="Z31" i="35"/>
  <c r="Y31" i="35"/>
  <c r="Z31" i="41"/>
  <c r="Y31" i="41"/>
  <c r="Z31" i="40"/>
  <c r="Y31" i="40"/>
  <c r="Z31" i="34"/>
  <c r="Y31" i="34"/>
  <c r="Z26" i="54"/>
  <c r="Y26" i="54"/>
  <c r="Z28" i="53"/>
  <c r="Y28" i="53"/>
  <c r="Z25" i="33"/>
  <c r="Y25" i="33"/>
  <c r="Z20" i="32"/>
  <c r="Y20" i="32"/>
  <c r="Z21" i="31"/>
  <c r="Y21" i="31"/>
  <c r="Z21" i="30"/>
  <c r="Y21" i="30"/>
  <c r="Z21" i="29"/>
  <c r="Y21" i="29"/>
  <c r="Z21" i="28"/>
  <c r="Y21" i="28"/>
  <c r="Z23" i="27"/>
  <c r="Y23" i="27"/>
  <c r="Z21" i="26"/>
  <c r="Y21" i="26"/>
  <c r="Z23" i="25"/>
  <c r="Y23" i="25"/>
  <c r="Z23" i="24"/>
  <c r="Y23" i="24"/>
  <c r="Z22" i="23"/>
  <c r="Y22" i="23"/>
  <c r="Z20" i="22"/>
  <c r="Y20" i="22"/>
  <c r="Z21" i="21"/>
  <c r="Y21" i="21"/>
  <c r="Z21" i="20"/>
  <c r="Y21" i="20"/>
  <c r="Z22" i="19"/>
  <c r="Y22" i="19"/>
  <c r="Z19" i="14"/>
  <c r="Y19" i="14"/>
  <c r="Z18" i="11"/>
  <c r="Y18" i="11"/>
  <c r="Z19" i="18"/>
  <c r="Y19" i="18"/>
  <c r="Z19" i="13"/>
  <c r="Y19" i="13"/>
  <c r="Z23" i="12"/>
  <c r="Y23" i="12"/>
  <c r="Z22" i="10"/>
  <c r="Y22" i="10"/>
  <c r="Z9" i="41" l="1"/>
  <c r="Y9" i="41"/>
  <c r="Y9" i="40"/>
  <c r="Z9" i="40"/>
  <c r="Z20" i="42"/>
  <c r="Y20" i="42"/>
  <c r="Z20" i="39"/>
  <c r="Y20" i="39"/>
  <c r="Z21" i="38"/>
  <c r="Y21" i="38"/>
  <c r="Z21" i="37"/>
  <c r="Y21" i="37"/>
  <c r="Z20" i="36"/>
  <c r="Y20" i="36"/>
  <c r="Z21" i="35"/>
  <c r="Y21" i="35"/>
  <c r="Z21" i="41"/>
  <c r="Y21" i="41"/>
  <c r="Z21" i="40"/>
  <c r="Y21" i="40"/>
  <c r="Z15" i="3"/>
  <c r="Y15" i="3"/>
  <c r="Z14" i="42"/>
  <c r="Y14" i="42"/>
  <c r="Z15" i="38"/>
  <c r="Y15" i="38"/>
  <c r="Z15" i="37"/>
  <c r="Y15" i="37"/>
  <c r="Z14" i="36"/>
  <c r="Y14" i="36"/>
  <c r="Z15" i="35"/>
  <c r="Y15" i="35"/>
  <c r="Z15" i="41"/>
  <c r="Y15" i="41"/>
  <c r="Z15" i="40"/>
  <c r="Y15" i="40"/>
  <c r="Y15" i="34"/>
  <c r="Z15" i="34"/>
  <c r="Z14" i="3"/>
  <c r="Y14" i="3"/>
  <c r="Z14" i="39"/>
  <c r="Y14" i="39"/>
  <c r="Z14" i="38"/>
  <c r="Y14" i="38"/>
  <c r="Z14" i="37"/>
  <c r="Y14" i="37"/>
  <c r="Z13" i="36"/>
  <c r="Y13" i="36"/>
  <c r="Z14" i="35"/>
  <c r="Y14" i="35"/>
  <c r="Z14" i="41"/>
  <c r="Y14" i="41"/>
  <c r="Z14" i="40"/>
  <c r="Y14" i="40"/>
  <c r="Y9" i="32" l="1"/>
  <c r="Z9" i="32"/>
  <c r="Y14" i="9"/>
  <c r="Z14" i="9"/>
  <c r="Z13" i="3" l="1"/>
  <c r="Z16" i="3"/>
  <c r="Z17" i="3"/>
  <c r="Z13" i="39"/>
  <c r="Z15" i="39"/>
  <c r="Z13" i="38"/>
  <c r="Z13" i="37"/>
  <c r="Z15" i="36"/>
  <c r="Z16" i="36"/>
  <c r="Z13" i="35"/>
  <c r="Z16" i="35"/>
  <c r="Z13" i="41"/>
  <c r="Z16" i="41"/>
  <c r="Z17" i="41"/>
  <c r="Z18" i="41"/>
  <c r="Z13" i="40"/>
  <c r="Z16" i="40"/>
  <c r="Z17" i="40"/>
  <c r="Z13" i="34"/>
  <c r="Z14" i="34"/>
  <c r="Z16" i="34"/>
  <c r="Z17" i="34"/>
  <c r="Z32" i="8" l="1"/>
  <c r="Z31" i="7"/>
  <c r="Z30" i="2"/>
  <c r="Z34" i="4"/>
  <c r="Z35" i="4"/>
  <c r="Z34" i="3"/>
  <c r="Z32" i="42"/>
  <c r="Z32" i="39"/>
  <c r="Z33" i="38"/>
  <c r="Z33" i="37"/>
  <c r="Z35" i="36"/>
  <c r="Z33" i="35"/>
  <c r="Z33" i="41"/>
  <c r="Z33" i="40"/>
  <c r="Z33" i="34"/>
  <c r="Z28" i="54"/>
  <c r="Z30" i="53"/>
  <c r="Z27" i="33"/>
  <c r="Z22" i="32"/>
  <c r="Z23" i="31"/>
  <c r="Z23" i="30"/>
  <c r="Z23" i="29"/>
  <c r="Z23" i="28"/>
  <c r="Z25" i="27"/>
  <c r="Z23" i="26"/>
  <c r="Z25" i="25"/>
  <c r="Z25" i="24"/>
  <c r="Z24" i="23"/>
  <c r="Z22" i="22"/>
  <c r="Z23" i="21"/>
  <c r="Z23" i="20"/>
  <c r="Z24" i="19"/>
  <c r="Z21" i="14"/>
  <c r="Z23" i="11"/>
  <c r="Z21" i="18"/>
  <c r="Z21" i="13"/>
  <c r="Z25" i="12"/>
  <c r="Z24" i="10"/>
  <c r="Z25" i="9"/>
  <c r="W34" i="8" l="1"/>
  <c r="V34" i="8"/>
  <c r="T34" i="8"/>
  <c r="S34" i="8"/>
  <c r="Q34" i="8"/>
  <c r="P34" i="8"/>
  <c r="N34" i="8"/>
  <c r="M34" i="8"/>
  <c r="K34" i="8"/>
  <c r="J34" i="8"/>
  <c r="H34" i="8"/>
  <c r="G34" i="8"/>
  <c r="Z33" i="8"/>
  <c r="Y33" i="8"/>
  <c r="Z29" i="8"/>
  <c r="Y29" i="8"/>
  <c r="Z28" i="8"/>
  <c r="Y28" i="8"/>
  <c r="Z27" i="8"/>
  <c r="Y27" i="8"/>
  <c r="Z26" i="8"/>
  <c r="Y26" i="8"/>
  <c r="Z25" i="8"/>
  <c r="Y25" i="8"/>
  <c r="Y24" i="8"/>
  <c r="Z23" i="8"/>
  <c r="Y23" i="8"/>
  <c r="Y22" i="8"/>
  <c r="Y21" i="8"/>
  <c r="Z20" i="8"/>
  <c r="Y20" i="8"/>
  <c r="Z19" i="8"/>
  <c r="Y19" i="8"/>
  <c r="Z18" i="8"/>
  <c r="Y18" i="8"/>
  <c r="Z17" i="8"/>
  <c r="Y17" i="8"/>
  <c r="Z16" i="8"/>
  <c r="Y16" i="8"/>
  <c r="Z15" i="8"/>
  <c r="Y15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W33" i="7"/>
  <c r="V33" i="7"/>
  <c r="T33" i="7"/>
  <c r="S33" i="7"/>
  <c r="Q33" i="7"/>
  <c r="P33" i="7"/>
  <c r="N33" i="7"/>
  <c r="M33" i="7"/>
  <c r="K33" i="7"/>
  <c r="J33" i="7"/>
  <c r="H33" i="7"/>
  <c r="G33" i="7"/>
  <c r="Z32" i="7"/>
  <c r="Y32" i="7"/>
  <c r="Z29" i="7"/>
  <c r="Y29" i="7"/>
  <c r="Z28" i="7"/>
  <c r="Y28" i="7"/>
  <c r="Z27" i="7"/>
  <c r="Y27" i="7"/>
  <c r="Z26" i="7"/>
  <c r="Y26" i="7"/>
  <c r="Z25" i="7"/>
  <c r="Y2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Z16" i="7"/>
  <c r="Y16" i="7"/>
  <c r="Z15" i="7"/>
  <c r="Y15" i="7"/>
  <c r="Z14" i="7"/>
  <c r="Y14" i="7"/>
  <c r="Z13" i="7"/>
  <c r="Y13" i="7"/>
  <c r="Z12" i="7"/>
  <c r="Y12" i="7"/>
  <c r="Y11" i="7"/>
  <c r="Z10" i="7"/>
  <c r="Y10" i="7"/>
  <c r="Z9" i="7"/>
  <c r="Y9" i="7"/>
  <c r="Z8" i="7"/>
  <c r="Y8" i="7"/>
  <c r="W32" i="2"/>
  <c r="V32" i="2"/>
  <c r="T32" i="2"/>
  <c r="S32" i="2"/>
  <c r="Q32" i="2"/>
  <c r="P32" i="2"/>
  <c r="N32" i="2"/>
  <c r="M32" i="2"/>
  <c r="K32" i="2"/>
  <c r="J32" i="2"/>
  <c r="H32" i="2"/>
  <c r="G32" i="2"/>
  <c r="Z31" i="2"/>
  <c r="Y31" i="2"/>
  <c r="Z27" i="2"/>
  <c r="Y27" i="2"/>
  <c r="Z26" i="2"/>
  <c r="Y26" i="2"/>
  <c r="Z25" i="2"/>
  <c r="Y25" i="2"/>
  <c r="Z24" i="2"/>
  <c r="Y24" i="2"/>
  <c r="Z23" i="2"/>
  <c r="Y23" i="2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Y14" i="2"/>
  <c r="Z13" i="2"/>
  <c r="Y13" i="2"/>
  <c r="Z12" i="2"/>
  <c r="Y12" i="2"/>
  <c r="Z11" i="2"/>
  <c r="Y11" i="2"/>
  <c r="Z10" i="2"/>
  <c r="Y10" i="2"/>
  <c r="Z9" i="2"/>
  <c r="Y9" i="2"/>
  <c r="Z8" i="2"/>
  <c r="Y8" i="2"/>
  <c r="W36" i="4"/>
  <c r="V36" i="4"/>
  <c r="T36" i="4"/>
  <c r="S36" i="4"/>
  <c r="Q36" i="4"/>
  <c r="P36" i="4"/>
  <c r="N36" i="4"/>
  <c r="M36" i="4"/>
  <c r="K36" i="4"/>
  <c r="J36" i="4"/>
  <c r="H36" i="4"/>
  <c r="G36" i="4"/>
  <c r="Y35" i="4"/>
  <c r="Z32" i="4"/>
  <c r="Y32" i="4"/>
  <c r="Z31" i="4"/>
  <c r="Y31" i="4"/>
  <c r="Z30" i="4"/>
  <c r="Y30" i="4"/>
  <c r="Z29" i="4"/>
  <c r="Y29" i="4"/>
  <c r="Z27" i="4"/>
  <c r="Y27" i="4"/>
  <c r="Z25" i="4"/>
  <c r="Y25" i="4"/>
  <c r="Z24" i="4"/>
  <c r="Y24" i="4"/>
  <c r="Z23" i="4"/>
  <c r="Y23" i="4"/>
  <c r="Z22" i="4"/>
  <c r="Y22" i="4"/>
  <c r="Z21" i="4"/>
  <c r="Y21" i="4"/>
  <c r="Z20" i="4"/>
  <c r="Y20" i="4"/>
  <c r="Z19" i="4"/>
  <c r="Y19" i="4"/>
  <c r="Z18" i="4"/>
  <c r="Y18" i="4"/>
  <c r="Z17" i="4"/>
  <c r="Y17" i="4"/>
  <c r="Z16" i="4"/>
  <c r="Y16" i="4"/>
  <c r="Z15" i="4"/>
  <c r="Y15" i="4"/>
  <c r="Z14" i="4"/>
  <c r="Y14" i="4"/>
  <c r="Z13" i="4"/>
  <c r="Y13" i="4"/>
  <c r="Z12" i="4"/>
  <c r="Y12" i="4"/>
  <c r="Z11" i="4"/>
  <c r="Y11" i="4"/>
  <c r="Z10" i="4"/>
  <c r="Y10" i="4"/>
  <c r="Z9" i="4"/>
  <c r="Y9" i="4"/>
  <c r="Z8" i="4"/>
  <c r="Y8" i="4"/>
  <c r="W30" i="54"/>
  <c r="V30" i="54"/>
  <c r="T30" i="54"/>
  <c r="S30" i="54"/>
  <c r="Q30" i="54"/>
  <c r="P30" i="54"/>
  <c r="N30" i="54"/>
  <c r="M30" i="54"/>
  <c r="K30" i="54"/>
  <c r="J30" i="54"/>
  <c r="H30" i="54"/>
  <c r="G30" i="54"/>
  <c r="Z29" i="54"/>
  <c r="Y29" i="54"/>
  <c r="Z25" i="54"/>
  <c r="Y25" i="54"/>
  <c r="Z24" i="54"/>
  <c r="Y24" i="54"/>
  <c r="Z23" i="54"/>
  <c r="Y23" i="54"/>
  <c r="Z22" i="54"/>
  <c r="Y22" i="54"/>
  <c r="Z21" i="54"/>
  <c r="Y21" i="54"/>
  <c r="Z20" i="54"/>
  <c r="Y20" i="54"/>
  <c r="Z19" i="54"/>
  <c r="Y19" i="54"/>
  <c r="Z18" i="54"/>
  <c r="Y18" i="54"/>
  <c r="Z17" i="54"/>
  <c r="Y17" i="54"/>
  <c r="Z16" i="54"/>
  <c r="Y16" i="54"/>
  <c r="Z15" i="54"/>
  <c r="Y15" i="54"/>
  <c r="Z14" i="54"/>
  <c r="Y14" i="54"/>
  <c r="Z13" i="54"/>
  <c r="Y13" i="54"/>
  <c r="Z12" i="54"/>
  <c r="Y12" i="54"/>
  <c r="Z11" i="54"/>
  <c r="Y11" i="54"/>
  <c r="Z10" i="54"/>
  <c r="Y10" i="54"/>
  <c r="Z9" i="54"/>
  <c r="Y9" i="54"/>
  <c r="Z8" i="54"/>
  <c r="Y8" i="54"/>
  <c r="W32" i="53"/>
  <c r="V32" i="53"/>
  <c r="T32" i="53"/>
  <c r="S32" i="53"/>
  <c r="Q32" i="53"/>
  <c r="P32" i="53"/>
  <c r="N32" i="53"/>
  <c r="M32" i="53"/>
  <c r="K32" i="53"/>
  <c r="J32" i="53"/>
  <c r="H32" i="53"/>
  <c r="G32" i="53"/>
  <c r="Z31" i="53"/>
  <c r="Y31" i="53"/>
  <c r="Z27" i="53"/>
  <c r="Y27" i="53"/>
  <c r="Z26" i="53"/>
  <c r="Y26" i="53"/>
  <c r="Z25" i="53"/>
  <c r="Y25" i="53"/>
  <c r="Z24" i="53"/>
  <c r="Y24" i="53"/>
  <c r="Z23" i="53"/>
  <c r="Y23" i="53"/>
  <c r="Z22" i="53"/>
  <c r="Y22" i="53"/>
  <c r="Z21" i="53"/>
  <c r="Y21" i="53"/>
  <c r="Z20" i="53"/>
  <c r="Y20" i="53"/>
  <c r="Z19" i="53"/>
  <c r="Y19" i="53"/>
  <c r="Z18" i="53"/>
  <c r="Y18" i="53"/>
  <c r="Z17" i="53"/>
  <c r="Y17" i="53"/>
  <c r="Z16" i="53"/>
  <c r="Y16" i="53"/>
  <c r="Z15" i="53"/>
  <c r="Y15" i="53"/>
  <c r="Z14" i="53"/>
  <c r="Y14" i="53"/>
  <c r="Z13" i="53"/>
  <c r="Y13" i="53"/>
  <c r="Z12" i="53"/>
  <c r="Y12" i="53"/>
  <c r="Z11" i="53"/>
  <c r="Y11" i="53"/>
  <c r="Z10" i="53"/>
  <c r="Y10" i="53"/>
  <c r="Z9" i="53"/>
  <c r="Y9" i="53"/>
  <c r="Z8" i="53"/>
  <c r="Y8" i="53"/>
  <c r="W36" i="3"/>
  <c r="V36" i="3"/>
  <c r="T36" i="3"/>
  <c r="S36" i="3"/>
  <c r="Q36" i="3"/>
  <c r="P36" i="3"/>
  <c r="N36" i="3"/>
  <c r="M36" i="3"/>
  <c r="K36" i="3"/>
  <c r="J36" i="3"/>
  <c r="H36" i="3"/>
  <c r="G36" i="3"/>
  <c r="Z35" i="3"/>
  <c r="Y35" i="3"/>
  <c r="Z31" i="3"/>
  <c r="Y31" i="3"/>
  <c r="Z30" i="3"/>
  <c r="Y30" i="3"/>
  <c r="Z29" i="3"/>
  <c r="Y29" i="3"/>
  <c r="Z28" i="3"/>
  <c r="Y28" i="3"/>
  <c r="Z27" i="3"/>
  <c r="Y27" i="3"/>
  <c r="Z26" i="3"/>
  <c r="Y26" i="3"/>
  <c r="Z25" i="3"/>
  <c r="Y25" i="3"/>
  <c r="Z24" i="3"/>
  <c r="Y24" i="3"/>
  <c r="Z23" i="3"/>
  <c r="Y23" i="3"/>
  <c r="Z22" i="3"/>
  <c r="Y22" i="3"/>
  <c r="Z21" i="3"/>
  <c r="Y21" i="3"/>
  <c r="Z20" i="3"/>
  <c r="Y20" i="3"/>
  <c r="Z19" i="3"/>
  <c r="Y19" i="3"/>
  <c r="Z18" i="3"/>
  <c r="Y18" i="3"/>
  <c r="Y17" i="3"/>
  <c r="Y16" i="3"/>
  <c r="Y13" i="3"/>
  <c r="Z12" i="3"/>
  <c r="Y12" i="3"/>
  <c r="Z11" i="3"/>
  <c r="Y11" i="3"/>
  <c r="Z10" i="3"/>
  <c r="Y10" i="3"/>
  <c r="Z9" i="3"/>
  <c r="Y9" i="3"/>
  <c r="Z8" i="3"/>
  <c r="Y8" i="3"/>
  <c r="W34" i="42"/>
  <c r="V34" i="42"/>
  <c r="T34" i="42"/>
  <c r="S34" i="42"/>
  <c r="Q34" i="42"/>
  <c r="P34" i="42"/>
  <c r="N34" i="42"/>
  <c r="M34" i="42"/>
  <c r="K34" i="42"/>
  <c r="J34" i="42"/>
  <c r="H34" i="42"/>
  <c r="G34" i="42"/>
  <c r="Z33" i="42"/>
  <c r="Y33" i="42"/>
  <c r="Z29" i="42"/>
  <c r="Y29" i="42"/>
  <c r="Z28" i="42"/>
  <c r="Y28" i="42"/>
  <c r="Z27" i="42"/>
  <c r="Y27" i="42"/>
  <c r="Z26" i="42"/>
  <c r="Y26" i="42"/>
  <c r="Z25" i="42"/>
  <c r="Y25" i="42"/>
  <c r="Z24" i="42"/>
  <c r="Y24" i="42"/>
  <c r="Z23" i="42"/>
  <c r="Y23" i="42"/>
  <c r="Z22" i="42"/>
  <c r="Y22" i="42"/>
  <c r="Z21" i="42"/>
  <c r="Y21" i="42"/>
  <c r="Z19" i="42"/>
  <c r="Y19" i="42"/>
  <c r="Z18" i="42"/>
  <c r="Y18" i="42"/>
  <c r="Z17" i="42"/>
  <c r="Y17" i="42"/>
  <c r="Z16" i="42"/>
  <c r="Y16" i="42"/>
  <c r="Z15" i="42"/>
  <c r="Y15" i="42"/>
  <c r="Z13" i="42"/>
  <c r="Y13" i="42"/>
  <c r="Z12" i="42"/>
  <c r="Y12" i="42"/>
  <c r="Z11" i="42"/>
  <c r="Y11" i="42"/>
  <c r="Z10" i="42"/>
  <c r="Y10" i="42"/>
  <c r="Z9" i="42"/>
  <c r="Y9" i="42"/>
  <c r="Z8" i="42"/>
  <c r="Y8" i="42"/>
  <c r="W34" i="39"/>
  <c r="V34" i="39"/>
  <c r="T34" i="39"/>
  <c r="S34" i="39"/>
  <c r="Q34" i="39"/>
  <c r="P34" i="39"/>
  <c r="N34" i="39"/>
  <c r="M34" i="39"/>
  <c r="K34" i="39"/>
  <c r="J34" i="39"/>
  <c r="H34" i="39"/>
  <c r="G34" i="39"/>
  <c r="Z33" i="39"/>
  <c r="Y33" i="39"/>
  <c r="Z29" i="39"/>
  <c r="Y29" i="39"/>
  <c r="Z28" i="39"/>
  <c r="Y28" i="39"/>
  <c r="Z27" i="39"/>
  <c r="Y27" i="39"/>
  <c r="Z26" i="39"/>
  <c r="Y26" i="39"/>
  <c r="Z25" i="39"/>
  <c r="Y25" i="39"/>
  <c r="Z24" i="39"/>
  <c r="Y24" i="39"/>
  <c r="Z23" i="39"/>
  <c r="Y23" i="39"/>
  <c r="Z22" i="39"/>
  <c r="Y22" i="39"/>
  <c r="Z21" i="39"/>
  <c r="Y21" i="39"/>
  <c r="Z19" i="39"/>
  <c r="Y19" i="39"/>
  <c r="Z18" i="39"/>
  <c r="Y18" i="39"/>
  <c r="Z17" i="39"/>
  <c r="Y17" i="39"/>
  <c r="Z16" i="39"/>
  <c r="Y16" i="39"/>
  <c r="Y15" i="39"/>
  <c r="Y13" i="39"/>
  <c r="Z12" i="39"/>
  <c r="Y12" i="39"/>
  <c r="Z11" i="39"/>
  <c r="Y11" i="39"/>
  <c r="Z10" i="39"/>
  <c r="Y10" i="39"/>
  <c r="Z9" i="39"/>
  <c r="Y9" i="39"/>
  <c r="Z8" i="39"/>
  <c r="Y8" i="39"/>
  <c r="W35" i="38"/>
  <c r="V35" i="38"/>
  <c r="T35" i="38"/>
  <c r="S35" i="38"/>
  <c r="Q35" i="38"/>
  <c r="P35" i="38"/>
  <c r="N35" i="38"/>
  <c r="M35" i="38"/>
  <c r="K35" i="38"/>
  <c r="J35" i="38"/>
  <c r="H35" i="38"/>
  <c r="G35" i="38"/>
  <c r="Z34" i="38"/>
  <c r="Y34" i="38"/>
  <c r="Z30" i="38"/>
  <c r="Y30" i="38"/>
  <c r="Z29" i="38"/>
  <c r="Y29" i="38"/>
  <c r="Z28" i="38"/>
  <c r="Y28" i="38"/>
  <c r="Z27" i="38"/>
  <c r="Y27" i="38"/>
  <c r="Z26" i="38"/>
  <c r="Y26" i="38"/>
  <c r="Z25" i="38"/>
  <c r="Y25" i="38"/>
  <c r="Z24" i="38"/>
  <c r="Y24" i="38"/>
  <c r="Z23" i="38"/>
  <c r="Y23" i="38"/>
  <c r="Z22" i="38"/>
  <c r="Y22" i="38"/>
  <c r="Z20" i="38"/>
  <c r="Y20" i="38"/>
  <c r="Z19" i="38"/>
  <c r="Y19" i="38"/>
  <c r="Z18" i="38"/>
  <c r="Y18" i="38"/>
  <c r="Z17" i="38"/>
  <c r="Y17" i="38"/>
  <c r="Z16" i="38"/>
  <c r="Y16" i="38"/>
  <c r="Y13" i="38"/>
  <c r="Z12" i="38"/>
  <c r="Y12" i="38"/>
  <c r="Z11" i="38"/>
  <c r="Y11" i="38"/>
  <c r="Z10" i="38"/>
  <c r="Y10" i="38"/>
  <c r="Z9" i="38"/>
  <c r="Y9" i="38"/>
  <c r="Z8" i="38"/>
  <c r="Y8" i="38"/>
  <c r="W35" i="37"/>
  <c r="V35" i="37"/>
  <c r="T35" i="37"/>
  <c r="S35" i="37"/>
  <c r="Q35" i="37"/>
  <c r="P35" i="37"/>
  <c r="N35" i="37"/>
  <c r="M35" i="37"/>
  <c r="K35" i="37"/>
  <c r="J35" i="37"/>
  <c r="H35" i="37"/>
  <c r="G35" i="37"/>
  <c r="Z34" i="37"/>
  <c r="Y34" i="37"/>
  <c r="Z30" i="37"/>
  <c r="Y30" i="37"/>
  <c r="Z29" i="37"/>
  <c r="Y29" i="37"/>
  <c r="Z28" i="37"/>
  <c r="Y28" i="37"/>
  <c r="Z27" i="37"/>
  <c r="Y27" i="37"/>
  <c r="Z26" i="37"/>
  <c r="Y26" i="37"/>
  <c r="Z25" i="37"/>
  <c r="Y25" i="37"/>
  <c r="Z24" i="37"/>
  <c r="Y24" i="37"/>
  <c r="Z23" i="37"/>
  <c r="Y23" i="37"/>
  <c r="Z22" i="37"/>
  <c r="Y22" i="37"/>
  <c r="Z20" i="37"/>
  <c r="Y20" i="37"/>
  <c r="Z19" i="37"/>
  <c r="Y19" i="37"/>
  <c r="Z18" i="37"/>
  <c r="Y18" i="37"/>
  <c r="Z17" i="37"/>
  <c r="Y17" i="37"/>
  <c r="Z16" i="37"/>
  <c r="Y16" i="37"/>
  <c r="Y13" i="37"/>
  <c r="Z12" i="37"/>
  <c r="Y12" i="37"/>
  <c r="Z11" i="37"/>
  <c r="Y11" i="37"/>
  <c r="Z10" i="37"/>
  <c r="Y10" i="37"/>
  <c r="Z9" i="37"/>
  <c r="Y9" i="37"/>
  <c r="Z8" i="37"/>
  <c r="Y8" i="37"/>
  <c r="W37" i="36"/>
  <c r="V37" i="36"/>
  <c r="T37" i="36"/>
  <c r="S37" i="36"/>
  <c r="Q37" i="36"/>
  <c r="P37" i="36"/>
  <c r="N37" i="36"/>
  <c r="M37" i="36"/>
  <c r="K37" i="36"/>
  <c r="J37" i="36"/>
  <c r="H37" i="36"/>
  <c r="G37" i="36"/>
  <c r="Z36" i="36"/>
  <c r="Y36" i="36"/>
  <c r="Z33" i="36"/>
  <c r="Y33" i="36"/>
  <c r="Z32" i="36"/>
  <c r="Y32" i="36"/>
  <c r="Z29" i="36"/>
  <c r="Y29" i="36"/>
  <c r="Z28" i="36"/>
  <c r="Y28" i="36"/>
  <c r="Z27" i="36"/>
  <c r="Y27" i="36"/>
  <c r="Z26" i="36"/>
  <c r="Y26" i="36"/>
  <c r="Z25" i="36"/>
  <c r="Y25" i="36"/>
  <c r="Z24" i="36"/>
  <c r="Y24" i="36"/>
  <c r="Z23" i="36"/>
  <c r="Y23" i="36"/>
  <c r="Z22" i="36"/>
  <c r="Y22" i="36"/>
  <c r="Z21" i="36"/>
  <c r="Y21" i="36"/>
  <c r="Z19" i="36"/>
  <c r="Y19" i="36"/>
  <c r="Z18" i="36"/>
  <c r="Y18" i="36"/>
  <c r="Z17" i="36"/>
  <c r="Y17" i="36"/>
  <c r="Y16" i="36"/>
  <c r="Y15" i="36"/>
  <c r="Z12" i="36"/>
  <c r="Y12" i="36"/>
  <c r="Z11" i="36"/>
  <c r="Y11" i="36"/>
  <c r="Z10" i="36"/>
  <c r="Y10" i="36"/>
  <c r="Z9" i="36"/>
  <c r="Y9" i="36"/>
  <c r="Z8" i="36"/>
  <c r="Y8" i="36"/>
  <c r="W35" i="35"/>
  <c r="V35" i="35"/>
  <c r="T35" i="35"/>
  <c r="S35" i="35"/>
  <c r="Q35" i="35"/>
  <c r="P35" i="35"/>
  <c r="N35" i="35"/>
  <c r="M35" i="35"/>
  <c r="K35" i="35"/>
  <c r="J35" i="35"/>
  <c r="H35" i="35"/>
  <c r="G35" i="35"/>
  <c r="Z34" i="35"/>
  <c r="Y34" i="35"/>
  <c r="Z30" i="35"/>
  <c r="Y30" i="35"/>
  <c r="Z29" i="35"/>
  <c r="Y29" i="35"/>
  <c r="Z28" i="35"/>
  <c r="Y28" i="35"/>
  <c r="Z27" i="35"/>
  <c r="Y27" i="35"/>
  <c r="Z26" i="35"/>
  <c r="Y26" i="35"/>
  <c r="Z25" i="35"/>
  <c r="Y25" i="35"/>
  <c r="Z24" i="35"/>
  <c r="Y24" i="35"/>
  <c r="Z23" i="35"/>
  <c r="Y23" i="35"/>
  <c r="Z22" i="35"/>
  <c r="Y22" i="35"/>
  <c r="Z20" i="35"/>
  <c r="Y20" i="35"/>
  <c r="Z19" i="35"/>
  <c r="Y19" i="35"/>
  <c r="Z18" i="35"/>
  <c r="Y18" i="35"/>
  <c r="Z17" i="35"/>
  <c r="Y17" i="35"/>
  <c r="Y16" i="35"/>
  <c r="Y13" i="35"/>
  <c r="Z12" i="35"/>
  <c r="Y12" i="35"/>
  <c r="Z11" i="35"/>
  <c r="Y11" i="35"/>
  <c r="Z10" i="35"/>
  <c r="Y10" i="35"/>
  <c r="Z9" i="35"/>
  <c r="Y9" i="35"/>
  <c r="Z8" i="35"/>
  <c r="Y8" i="35"/>
  <c r="W35" i="41"/>
  <c r="V35" i="41"/>
  <c r="T35" i="41"/>
  <c r="S35" i="41"/>
  <c r="Q35" i="41"/>
  <c r="P35" i="41"/>
  <c r="N35" i="41"/>
  <c r="M35" i="41"/>
  <c r="K35" i="41"/>
  <c r="J35" i="41"/>
  <c r="H35" i="41"/>
  <c r="G35" i="41"/>
  <c r="Z34" i="41"/>
  <c r="Y34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0" i="41"/>
  <c r="Y20" i="41"/>
  <c r="Z19" i="41"/>
  <c r="Y19" i="41"/>
  <c r="Y18" i="41"/>
  <c r="Y17" i="41"/>
  <c r="Y16" i="41"/>
  <c r="Y13" i="41"/>
  <c r="Z12" i="41"/>
  <c r="Y12" i="41"/>
  <c r="Z11" i="41"/>
  <c r="Y11" i="41"/>
  <c r="Z10" i="41"/>
  <c r="Y10" i="41"/>
  <c r="Z8" i="41"/>
  <c r="Y8" i="41"/>
  <c r="W35" i="40"/>
  <c r="V35" i="40"/>
  <c r="T35" i="40"/>
  <c r="S35" i="40"/>
  <c r="Q35" i="40"/>
  <c r="P35" i="40"/>
  <c r="N35" i="40"/>
  <c r="M35" i="40"/>
  <c r="K35" i="40"/>
  <c r="J35" i="40"/>
  <c r="H35" i="40"/>
  <c r="G35" i="40"/>
  <c r="Z34" i="40"/>
  <c r="Y34" i="40"/>
  <c r="Z30" i="40"/>
  <c r="Y30" i="40"/>
  <c r="Z29" i="40"/>
  <c r="Y29" i="40"/>
  <c r="Z28" i="40"/>
  <c r="Y28" i="40"/>
  <c r="Z27" i="40"/>
  <c r="Y27" i="40"/>
  <c r="Z26" i="40"/>
  <c r="Y26" i="40"/>
  <c r="Z25" i="40"/>
  <c r="Y25" i="40"/>
  <c r="Z24" i="40"/>
  <c r="Y24" i="40"/>
  <c r="Z23" i="40"/>
  <c r="Y23" i="40"/>
  <c r="Z22" i="40"/>
  <c r="Y22" i="40"/>
  <c r="Z20" i="40"/>
  <c r="Y20" i="40"/>
  <c r="Z19" i="40"/>
  <c r="Y19" i="40"/>
  <c r="Z18" i="40"/>
  <c r="Y18" i="40"/>
  <c r="Y17" i="40"/>
  <c r="Y16" i="40"/>
  <c r="Y13" i="40"/>
  <c r="Z12" i="40"/>
  <c r="Y12" i="40"/>
  <c r="Z11" i="40"/>
  <c r="Y11" i="40"/>
  <c r="Z10" i="40"/>
  <c r="Y10" i="40"/>
  <c r="Z8" i="40"/>
  <c r="Y8" i="40"/>
  <c r="W35" i="34"/>
  <c r="V35" i="34"/>
  <c r="T35" i="34"/>
  <c r="S35" i="34"/>
  <c r="Q35" i="34"/>
  <c r="P35" i="34"/>
  <c r="N35" i="34"/>
  <c r="M35" i="34"/>
  <c r="K35" i="34"/>
  <c r="J35" i="34"/>
  <c r="H35" i="34"/>
  <c r="G35" i="34"/>
  <c r="Z34" i="34"/>
  <c r="Y34" i="34"/>
  <c r="Z30" i="34"/>
  <c r="Y30" i="34"/>
  <c r="Z29" i="34"/>
  <c r="Y29" i="34"/>
  <c r="Z28" i="34"/>
  <c r="Y28" i="34"/>
  <c r="Z27" i="34"/>
  <c r="Y27" i="34"/>
  <c r="Z26" i="34"/>
  <c r="Y26" i="34"/>
  <c r="Z25" i="34"/>
  <c r="Y25" i="34"/>
  <c r="Z24" i="34"/>
  <c r="Y24" i="34"/>
  <c r="Z23" i="34"/>
  <c r="Y23" i="34"/>
  <c r="Z22" i="34"/>
  <c r="Y22" i="34"/>
  <c r="Z21" i="34"/>
  <c r="Y21" i="34"/>
  <c r="Z20" i="34"/>
  <c r="Y20" i="34"/>
  <c r="Z19" i="34"/>
  <c r="Y19" i="34"/>
  <c r="Z18" i="34"/>
  <c r="Y18" i="34"/>
  <c r="Y17" i="34"/>
  <c r="Y16" i="34"/>
  <c r="Y14" i="34"/>
  <c r="Y13" i="34"/>
  <c r="Z12" i="34"/>
  <c r="Y12" i="34"/>
  <c r="Z11" i="34"/>
  <c r="Y11" i="34"/>
  <c r="Z10" i="34"/>
  <c r="Y10" i="34"/>
  <c r="Z9" i="34"/>
  <c r="Y9" i="34"/>
  <c r="Z8" i="34"/>
  <c r="Y8" i="34"/>
  <c r="W29" i="33"/>
  <c r="V29" i="33"/>
  <c r="T29" i="33"/>
  <c r="S29" i="33"/>
  <c r="Q29" i="33"/>
  <c r="P29" i="33"/>
  <c r="N29" i="33"/>
  <c r="M29" i="33"/>
  <c r="K29" i="33"/>
  <c r="J29" i="33"/>
  <c r="H29" i="33"/>
  <c r="G29" i="33"/>
  <c r="Z28" i="33"/>
  <c r="Y28" i="33"/>
  <c r="Z24" i="33"/>
  <c r="Y24" i="33"/>
  <c r="Z23" i="33"/>
  <c r="Y23" i="33"/>
  <c r="Z22" i="33"/>
  <c r="Y22" i="33"/>
  <c r="Z21" i="33"/>
  <c r="Y21" i="33"/>
  <c r="Z20" i="33"/>
  <c r="Y20" i="33"/>
  <c r="Z19" i="33"/>
  <c r="Y19" i="33"/>
  <c r="Z18" i="33"/>
  <c r="Y18" i="33"/>
  <c r="Z17" i="33"/>
  <c r="Y17" i="33"/>
  <c r="Z16" i="33"/>
  <c r="Y16" i="33"/>
  <c r="Z13" i="33"/>
  <c r="Y13" i="33"/>
  <c r="Z15" i="33"/>
  <c r="Y15" i="33"/>
  <c r="Z12" i="33"/>
  <c r="Y12" i="33"/>
  <c r="Z11" i="33"/>
  <c r="Y11" i="33"/>
  <c r="Z10" i="33"/>
  <c r="Y10" i="33"/>
  <c r="Z9" i="33"/>
  <c r="Y9" i="33"/>
  <c r="Z8" i="33"/>
  <c r="Y8" i="33"/>
  <c r="W24" i="32"/>
  <c r="V24" i="32"/>
  <c r="T24" i="32"/>
  <c r="S24" i="32"/>
  <c r="Q24" i="32"/>
  <c r="P24" i="32"/>
  <c r="N24" i="32"/>
  <c r="M24" i="32"/>
  <c r="K24" i="32"/>
  <c r="J24" i="32"/>
  <c r="H24" i="32"/>
  <c r="G24" i="32"/>
  <c r="Z23" i="32"/>
  <c r="Y23" i="32"/>
  <c r="Z19" i="32"/>
  <c r="Y19" i="32"/>
  <c r="Z18" i="32"/>
  <c r="Y18" i="32"/>
  <c r="Z17" i="32"/>
  <c r="Y17" i="32"/>
  <c r="Z16" i="32"/>
  <c r="Y16" i="32"/>
  <c r="Z15" i="32"/>
  <c r="Y15" i="32"/>
  <c r="Z14" i="32"/>
  <c r="Y14" i="32"/>
  <c r="Z13" i="32"/>
  <c r="Y13" i="32"/>
  <c r="Z12" i="32"/>
  <c r="Y12" i="32"/>
  <c r="Z11" i="32"/>
  <c r="Y11" i="32"/>
  <c r="Z10" i="32"/>
  <c r="Y10" i="32"/>
  <c r="Z8" i="32"/>
  <c r="Y8" i="32"/>
  <c r="W25" i="31"/>
  <c r="V25" i="31"/>
  <c r="T25" i="31"/>
  <c r="S25" i="31"/>
  <c r="Q25" i="31"/>
  <c r="P25" i="31"/>
  <c r="N25" i="31"/>
  <c r="M25" i="31"/>
  <c r="K25" i="31"/>
  <c r="J25" i="31"/>
  <c r="H25" i="31"/>
  <c r="G25" i="31"/>
  <c r="Z24" i="31"/>
  <c r="Y24" i="31"/>
  <c r="Z20" i="31"/>
  <c r="Y20" i="31"/>
  <c r="Z19" i="31"/>
  <c r="Y19" i="31"/>
  <c r="Z18" i="31"/>
  <c r="Y18" i="31"/>
  <c r="Z17" i="31"/>
  <c r="Y17" i="31"/>
  <c r="Z16" i="31"/>
  <c r="Y16" i="31"/>
  <c r="Z15" i="31"/>
  <c r="Y15" i="31"/>
  <c r="Z12" i="31"/>
  <c r="Y12" i="31"/>
  <c r="Z11" i="31"/>
  <c r="Y11" i="31"/>
  <c r="Z10" i="31"/>
  <c r="Y10" i="31"/>
  <c r="Z9" i="31"/>
  <c r="Y9" i="31"/>
  <c r="Z8" i="31"/>
  <c r="Y8" i="31"/>
  <c r="W25" i="30"/>
  <c r="V25" i="30"/>
  <c r="T25" i="30"/>
  <c r="S25" i="30"/>
  <c r="Q25" i="30"/>
  <c r="P25" i="30"/>
  <c r="N25" i="30"/>
  <c r="M25" i="30"/>
  <c r="K25" i="30"/>
  <c r="J25" i="30"/>
  <c r="H25" i="30"/>
  <c r="G25" i="30"/>
  <c r="Z24" i="30"/>
  <c r="Y24" i="30"/>
  <c r="Z20" i="30"/>
  <c r="Y20" i="30"/>
  <c r="Z19" i="30"/>
  <c r="Y19" i="30"/>
  <c r="Z18" i="30"/>
  <c r="Y18" i="30"/>
  <c r="Z17" i="30"/>
  <c r="Y17" i="30"/>
  <c r="Z16" i="30"/>
  <c r="Y16" i="30"/>
  <c r="Z15" i="30"/>
  <c r="Y15" i="30"/>
  <c r="Z12" i="30"/>
  <c r="Y12" i="30"/>
  <c r="Z11" i="30"/>
  <c r="Y11" i="30"/>
  <c r="Z10" i="30"/>
  <c r="Y10" i="30"/>
  <c r="Z9" i="30"/>
  <c r="Y9" i="30"/>
  <c r="Z8" i="30"/>
  <c r="Y8" i="30"/>
  <c r="W25" i="29"/>
  <c r="V25" i="29"/>
  <c r="T25" i="29"/>
  <c r="S25" i="29"/>
  <c r="Q25" i="29"/>
  <c r="P25" i="29"/>
  <c r="N25" i="29"/>
  <c r="M25" i="29"/>
  <c r="K25" i="29"/>
  <c r="J25" i="29"/>
  <c r="H25" i="29"/>
  <c r="G25" i="29"/>
  <c r="Z24" i="29"/>
  <c r="Y24" i="29"/>
  <c r="Z20" i="29"/>
  <c r="Y20" i="29"/>
  <c r="Z19" i="29"/>
  <c r="Y19" i="29"/>
  <c r="Z18" i="29"/>
  <c r="Y18" i="29"/>
  <c r="Z17" i="29"/>
  <c r="Y17" i="29"/>
  <c r="Z16" i="29"/>
  <c r="Y16" i="29"/>
  <c r="Z15" i="29"/>
  <c r="Y15" i="29"/>
  <c r="Z12" i="29"/>
  <c r="Y12" i="29"/>
  <c r="Z11" i="29"/>
  <c r="Y11" i="29"/>
  <c r="Z10" i="29"/>
  <c r="Y10" i="29"/>
  <c r="Z9" i="29"/>
  <c r="Y9" i="29"/>
  <c r="Z8" i="29"/>
  <c r="Y8" i="29"/>
  <c r="W25" i="28"/>
  <c r="V25" i="28"/>
  <c r="T25" i="28"/>
  <c r="S25" i="28"/>
  <c r="Q25" i="28"/>
  <c r="P25" i="28"/>
  <c r="N25" i="28"/>
  <c r="M25" i="28"/>
  <c r="K25" i="28"/>
  <c r="J25" i="28"/>
  <c r="H25" i="28"/>
  <c r="G25" i="28"/>
  <c r="Z24" i="28"/>
  <c r="Y24" i="28"/>
  <c r="Z20" i="28"/>
  <c r="Y20" i="28"/>
  <c r="Z19" i="28"/>
  <c r="Y19" i="28"/>
  <c r="Z18" i="28"/>
  <c r="Y18" i="28"/>
  <c r="Z17" i="28"/>
  <c r="Y17" i="28"/>
  <c r="Z16" i="28"/>
  <c r="Y16" i="28"/>
  <c r="Z15" i="28"/>
  <c r="Y15" i="28"/>
  <c r="Z12" i="28"/>
  <c r="Y12" i="28"/>
  <c r="Z11" i="28"/>
  <c r="Y11" i="28"/>
  <c r="Z10" i="28"/>
  <c r="Y10" i="28"/>
  <c r="Z9" i="28"/>
  <c r="Y9" i="28"/>
  <c r="Z8" i="28"/>
  <c r="Y8" i="28"/>
  <c r="W27" i="27"/>
  <c r="V27" i="27"/>
  <c r="T27" i="27"/>
  <c r="S27" i="27"/>
  <c r="Q27" i="27"/>
  <c r="P27" i="27"/>
  <c r="N27" i="27"/>
  <c r="M27" i="27"/>
  <c r="K27" i="27"/>
  <c r="J27" i="27"/>
  <c r="H27" i="27"/>
  <c r="G27" i="27"/>
  <c r="Z26" i="27"/>
  <c r="Y26" i="27"/>
  <c r="Z22" i="27"/>
  <c r="Y22" i="27"/>
  <c r="Z21" i="27"/>
  <c r="Y21" i="27"/>
  <c r="Z20" i="27"/>
  <c r="Y20" i="27"/>
  <c r="Z19" i="27"/>
  <c r="Y19" i="27"/>
  <c r="Z18" i="27"/>
  <c r="Y18" i="27"/>
  <c r="Z17" i="27"/>
  <c r="Y17" i="27"/>
  <c r="Z13" i="27"/>
  <c r="Y13" i="27"/>
  <c r="Z12" i="27"/>
  <c r="Y12" i="27"/>
  <c r="Z11" i="27"/>
  <c r="Y11" i="27"/>
  <c r="Z9" i="27"/>
  <c r="Y9" i="27"/>
  <c r="Z8" i="27"/>
  <c r="Y8" i="27"/>
  <c r="W25" i="26"/>
  <c r="V25" i="26"/>
  <c r="T25" i="26"/>
  <c r="S25" i="26"/>
  <c r="Q25" i="26"/>
  <c r="P25" i="26"/>
  <c r="N25" i="26"/>
  <c r="M25" i="26"/>
  <c r="K25" i="26"/>
  <c r="J25" i="26"/>
  <c r="H25" i="26"/>
  <c r="G25" i="26"/>
  <c r="Z24" i="26"/>
  <c r="Y24" i="26"/>
  <c r="Z20" i="26"/>
  <c r="Y20" i="26"/>
  <c r="Z19" i="26"/>
  <c r="Y19" i="26"/>
  <c r="Z18" i="26"/>
  <c r="Y18" i="26"/>
  <c r="Z17" i="26"/>
  <c r="Y17" i="26"/>
  <c r="Z16" i="26"/>
  <c r="Y16" i="26"/>
  <c r="Z15" i="26"/>
  <c r="Y15" i="26"/>
  <c r="Z12" i="26"/>
  <c r="Y12" i="26"/>
  <c r="Z11" i="26"/>
  <c r="Y11" i="26"/>
  <c r="Z10" i="26"/>
  <c r="Y10" i="26"/>
  <c r="Z9" i="26"/>
  <c r="Y9" i="26"/>
  <c r="Z8" i="26"/>
  <c r="Y8" i="26"/>
  <c r="W27" i="25"/>
  <c r="V27" i="25"/>
  <c r="T27" i="25"/>
  <c r="S27" i="25"/>
  <c r="Q27" i="25"/>
  <c r="P27" i="25"/>
  <c r="N27" i="25"/>
  <c r="M27" i="25"/>
  <c r="K27" i="25"/>
  <c r="J27" i="25"/>
  <c r="H27" i="25"/>
  <c r="G27" i="25"/>
  <c r="Z26" i="25"/>
  <c r="Y26" i="25"/>
  <c r="Z22" i="25"/>
  <c r="Y22" i="25"/>
  <c r="Z21" i="25"/>
  <c r="Y21" i="25"/>
  <c r="Z20" i="25"/>
  <c r="Y20" i="25"/>
  <c r="Z19" i="25"/>
  <c r="Y19" i="25"/>
  <c r="Z18" i="25"/>
  <c r="Y18" i="25"/>
  <c r="Z17" i="25"/>
  <c r="Y17" i="25"/>
  <c r="Z14" i="25"/>
  <c r="Y14" i="25"/>
  <c r="Z13" i="25"/>
  <c r="Y13" i="25"/>
  <c r="Z12" i="25"/>
  <c r="Y12" i="25"/>
  <c r="Z11" i="25"/>
  <c r="Y11" i="25"/>
  <c r="Z9" i="25"/>
  <c r="Y9" i="25"/>
  <c r="Z8" i="25"/>
  <c r="Y8" i="25"/>
  <c r="W27" i="24"/>
  <c r="V27" i="24"/>
  <c r="T27" i="24"/>
  <c r="S27" i="24"/>
  <c r="Q27" i="24"/>
  <c r="P27" i="24"/>
  <c r="N27" i="24"/>
  <c r="M27" i="24"/>
  <c r="K27" i="24"/>
  <c r="J27" i="24"/>
  <c r="H27" i="24"/>
  <c r="G27" i="24"/>
  <c r="Z26" i="24"/>
  <c r="Y26" i="24"/>
  <c r="Z22" i="24"/>
  <c r="Y22" i="24"/>
  <c r="Z21" i="24"/>
  <c r="Y21" i="24"/>
  <c r="Z20" i="24"/>
  <c r="Y20" i="24"/>
  <c r="Z19" i="24"/>
  <c r="Y19" i="24"/>
  <c r="Z18" i="24"/>
  <c r="Y18" i="24"/>
  <c r="Z17" i="24"/>
  <c r="Y17" i="24"/>
  <c r="Z13" i="24"/>
  <c r="Y13" i="24"/>
  <c r="Z12" i="24"/>
  <c r="Y12" i="24"/>
  <c r="Z11" i="24"/>
  <c r="Y11" i="24"/>
  <c r="Z10" i="24"/>
  <c r="Y10" i="24"/>
  <c r="Z9" i="24"/>
  <c r="Y9" i="24"/>
  <c r="Z8" i="24"/>
  <c r="Y8" i="24"/>
  <c r="W26" i="23"/>
  <c r="V26" i="23"/>
  <c r="T26" i="23"/>
  <c r="S26" i="23"/>
  <c r="Q26" i="23"/>
  <c r="P26" i="23"/>
  <c r="N26" i="23"/>
  <c r="M26" i="23"/>
  <c r="K26" i="23"/>
  <c r="J26" i="23"/>
  <c r="H26" i="23"/>
  <c r="G26" i="23"/>
  <c r="Z25" i="23"/>
  <c r="Y25" i="23"/>
  <c r="Z21" i="23"/>
  <c r="Y21" i="23"/>
  <c r="Z20" i="23"/>
  <c r="Y20" i="23"/>
  <c r="Z19" i="23"/>
  <c r="Y19" i="23"/>
  <c r="Z18" i="23"/>
  <c r="Y18" i="23"/>
  <c r="Z17" i="23"/>
  <c r="Y17" i="23"/>
  <c r="Z16" i="23"/>
  <c r="Y16" i="23"/>
  <c r="Z14" i="23"/>
  <c r="Y14" i="23"/>
  <c r="Z13" i="23"/>
  <c r="Y13" i="23"/>
  <c r="Z12" i="23"/>
  <c r="Y12" i="23"/>
  <c r="Z11" i="23"/>
  <c r="Y11" i="23"/>
  <c r="Z10" i="23"/>
  <c r="Y10" i="23"/>
  <c r="Z9" i="23"/>
  <c r="Y9" i="23"/>
  <c r="Z8" i="23"/>
  <c r="Y8" i="23"/>
  <c r="W24" i="22"/>
  <c r="V24" i="22"/>
  <c r="T24" i="22"/>
  <c r="S24" i="22"/>
  <c r="Q24" i="22"/>
  <c r="P24" i="22"/>
  <c r="N24" i="22"/>
  <c r="M24" i="22"/>
  <c r="K24" i="22"/>
  <c r="J24" i="22"/>
  <c r="H24" i="22"/>
  <c r="G24" i="22"/>
  <c r="Z23" i="22"/>
  <c r="Y23" i="22"/>
  <c r="Z19" i="22"/>
  <c r="Y19" i="22"/>
  <c r="Z18" i="22"/>
  <c r="Y18" i="22"/>
  <c r="Z17" i="22"/>
  <c r="Y17" i="22"/>
  <c r="Z16" i="22"/>
  <c r="Y16" i="22"/>
  <c r="Z15" i="22"/>
  <c r="Y15" i="22"/>
  <c r="Z14" i="22"/>
  <c r="Y14" i="22"/>
  <c r="Z13" i="22"/>
  <c r="Y13" i="22"/>
  <c r="Z12" i="22"/>
  <c r="Y12" i="22"/>
  <c r="Z11" i="22"/>
  <c r="Y11" i="22"/>
  <c r="Z10" i="22"/>
  <c r="Y10" i="22"/>
  <c r="Z9" i="22"/>
  <c r="Y9" i="22"/>
  <c r="Z8" i="22"/>
  <c r="Y8" i="22"/>
  <c r="W25" i="21"/>
  <c r="V25" i="21"/>
  <c r="T25" i="21"/>
  <c r="S25" i="21"/>
  <c r="Q25" i="21"/>
  <c r="P25" i="21"/>
  <c r="N25" i="21"/>
  <c r="M25" i="21"/>
  <c r="K25" i="21"/>
  <c r="J25" i="21"/>
  <c r="H25" i="21"/>
  <c r="G25" i="21"/>
  <c r="Z24" i="21"/>
  <c r="Y24" i="21"/>
  <c r="Z20" i="21"/>
  <c r="Y20" i="21"/>
  <c r="Z19" i="21"/>
  <c r="Y19" i="21"/>
  <c r="Z18" i="21"/>
  <c r="Y18" i="21"/>
  <c r="Z17" i="21"/>
  <c r="Y17" i="21"/>
  <c r="Z16" i="21"/>
  <c r="Y16" i="21"/>
  <c r="Z15" i="21"/>
  <c r="Y15" i="21"/>
  <c r="Z14" i="21"/>
  <c r="Y14" i="21"/>
  <c r="Z13" i="21"/>
  <c r="Y13" i="21"/>
  <c r="Z12" i="21"/>
  <c r="Y12" i="21"/>
  <c r="Z11" i="21"/>
  <c r="Y11" i="21"/>
  <c r="Z9" i="21"/>
  <c r="Y9" i="21"/>
  <c r="Z8" i="21"/>
  <c r="Y8" i="21"/>
  <c r="W25" i="20"/>
  <c r="V25" i="20"/>
  <c r="T25" i="20"/>
  <c r="S25" i="20"/>
  <c r="Q25" i="20"/>
  <c r="P25" i="20"/>
  <c r="N25" i="20"/>
  <c r="M25" i="20"/>
  <c r="K25" i="20"/>
  <c r="J25" i="20"/>
  <c r="H25" i="20"/>
  <c r="G25" i="20"/>
  <c r="Z24" i="20"/>
  <c r="Y24" i="20"/>
  <c r="Z20" i="20"/>
  <c r="Y20" i="20"/>
  <c r="Z19" i="20"/>
  <c r="Y19" i="20"/>
  <c r="Z18" i="20"/>
  <c r="Y18" i="20"/>
  <c r="Z17" i="20"/>
  <c r="Y17" i="20"/>
  <c r="Z16" i="20"/>
  <c r="Y16" i="20"/>
  <c r="Z15" i="20"/>
  <c r="Y15" i="20"/>
  <c r="Z14" i="20"/>
  <c r="Y14" i="20"/>
  <c r="Z13" i="20"/>
  <c r="Y13" i="20"/>
  <c r="Z12" i="20"/>
  <c r="Y12" i="20"/>
  <c r="Z11" i="20"/>
  <c r="Y11" i="20"/>
  <c r="Z9" i="20"/>
  <c r="Y9" i="20"/>
  <c r="Z8" i="20"/>
  <c r="Y8" i="20"/>
  <c r="W26" i="19"/>
  <c r="V26" i="19"/>
  <c r="T26" i="19"/>
  <c r="S26" i="19"/>
  <c r="Q26" i="19"/>
  <c r="P26" i="19"/>
  <c r="N26" i="19"/>
  <c r="M26" i="19"/>
  <c r="K26" i="19"/>
  <c r="J26" i="19"/>
  <c r="H26" i="19"/>
  <c r="G26" i="19"/>
  <c r="Z25" i="19"/>
  <c r="Y25" i="19"/>
  <c r="Z21" i="19"/>
  <c r="Y21" i="19"/>
  <c r="Z20" i="19"/>
  <c r="Y20" i="19"/>
  <c r="Z19" i="19"/>
  <c r="Y19" i="19"/>
  <c r="Z18" i="19"/>
  <c r="Y18" i="19"/>
  <c r="Z17" i="19"/>
  <c r="Y17" i="19"/>
  <c r="Z16" i="19"/>
  <c r="Y16" i="19"/>
  <c r="Z15" i="19"/>
  <c r="Y15" i="19"/>
  <c r="Z14" i="19"/>
  <c r="Y14" i="19"/>
  <c r="Z13" i="19"/>
  <c r="Y13" i="19"/>
  <c r="Z12" i="19"/>
  <c r="Y12" i="19"/>
  <c r="Z11" i="19"/>
  <c r="Y11" i="19"/>
  <c r="Z10" i="19"/>
  <c r="Y10" i="19"/>
  <c r="Z9" i="19"/>
  <c r="Y9" i="19"/>
  <c r="Z8" i="19"/>
  <c r="Y8" i="19"/>
  <c r="W23" i="14"/>
  <c r="V23" i="14"/>
  <c r="T23" i="14"/>
  <c r="S23" i="14"/>
  <c r="Q23" i="14"/>
  <c r="P23" i="14"/>
  <c r="N23" i="14"/>
  <c r="M23" i="14"/>
  <c r="K23" i="14"/>
  <c r="J23" i="14"/>
  <c r="H23" i="14"/>
  <c r="G23" i="14"/>
  <c r="Z22" i="14"/>
  <c r="Y22" i="14"/>
  <c r="Z18" i="14"/>
  <c r="Y18" i="14"/>
  <c r="Z17" i="14"/>
  <c r="Y17" i="14"/>
  <c r="Z16" i="14"/>
  <c r="Y16" i="14"/>
  <c r="Z15" i="14"/>
  <c r="Y15" i="14"/>
  <c r="Z14" i="14"/>
  <c r="Y14" i="14"/>
  <c r="Z13" i="14"/>
  <c r="Y13" i="14"/>
  <c r="Z12" i="14"/>
  <c r="Y12" i="14"/>
  <c r="Z11" i="14"/>
  <c r="Y11" i="14"/>
  <c r="Z10" i="14"/>
  <c r="Y10" i="14"/>
  <c r="Z9" i="14"/>
  <c r="Y9" i="14"/>
  <c r="Z8" i="14"/>
  <c r="Y8" i="14"/>
  <c r="W25" i="11"/>
  <c r="V25" i="11"/>
  <c r="T25" i="11"/>
  <c r="S25" i="11"/>
  <c r="Q25" i="11"/>
  <c r="P25" i="11"/>
  <c r="N25" i="11"/>
  <c r="M25" i="11"/>
  <c r="K25" i="11"/>
  <c r="J25" i="11"/>
  <c r="H25" i="11"/>
  <c r="G25" i="11"/>
  <c r="Z24" i="11"/>
  <c r="Y24" i="11"/>
  <c r="Z21" i="11"/>
  <c r="Y21" i="11"/>
  <c r="Z20" i="11"/>
  <c r="Y20" i="11"/>
  <c r="Z17" i="11"/>
  <c r="Y17" i="11"/>
  <c r="Z16" i="11"/>
  <c r="Y16" i="11"/>
  <c r="Z15" i="11"/>
  <c r="Y15" i="11"/>
  <c r="Z14" i="11"/>
  <c r="Y14" i="11"/>
  <c r="Z13" i="11"/>
  <c r="Y13" i="11"/>
  <c r="Z12" i="11"/>
  <c r="Y12" i="11"/>
  <c r="Z11" i="11"/>
  <c r="Y11" i="11"/>
  <c r="Z10" i="11"/>
  <c r="Y10" i="11"/>
  <c r="Z9" i="11"/>
  <c r="Y9" i="11"/>
  <c r="Z8" i="11"/>
  <c r="Y8" i="11"/>
  <c r="W23" i="18"/>
  <c r="V23" i="18"/>
  <c r="T23" i="18"/>
  <c r="S23" i="18"/>
  <c r="Q23" i="18"/>
  <c r="P23" i="18"/>
  <c r="N23" i="18"/>
  <c r="M23" i="18"/>
  <c r="K23" i="18"/>
  <c r="J23" i="18"/>
  <c r="H23" i="18"/>
  <c r="G23" i="18"/>
  <c r="Z22" i="18"/>
  <c r="Y22" i="18"/>
  <c r="Z18" i="18"/>
  <c r="Y18" i="18"/>
  <c r="Z17" i="18"/>
  <c r="Y17" i="18"/>
  <c r="Z16" i="18"/>
  <c r="Y16" i="18"/>
  <c r="Z15" i="18"/>
  <c r="Y15" i="18"/>
  <c r="Z14" i="18"/>
  <c r="Y14" i="18"/>
  <c r="Z13" i="18"/>
  <c r="Y13" i="18"/>
  <c r="Z12" i="18"/>
  <c r="Y12" i="18"/>
  <c r="Z11" i="18"/>
  <c r="Y11" i="18"/>
  <c r="Z10" i="18"/>
  <c r="Y10" i="18"/>
  <c r="Z8" i="18"/>
  <c r="Y8" i="18"/>
  <c r="W23" i="13"/>
  <c r="V23" i="13"/>
  <c r="T23" i="13"/>
  <c r="S23" i="13"/>
  <c r="Q23" i="13"/>
  <c r="P23" i="13"/>
  <c r="N23" i="13"/>
  <c r="M23" i="13"/>
  <c r="K23" i="13"/>
  <c r="J23" i="13"/>
  <c r="H23" i="13"/>
  <c r="G23" i="13"/>
  <c r="Z22" i="13"/>
  <c r="Y22" i="13"/>
  <c r="Z18" i="13"/>
  <c r="Y18" i="13"/>
  <c r="Z17" i="13"/>
  <c r="Y17" i="13"/>
  <c r="Z16" i="13"/>
  <c r="Y16" i="13"/>
  <c r="Z15" i="13"/>
  <c r="Y15" i="13"/>
  <c r="Z14" i="13"/>
  <c r="Y14" i="13"/>
  <c r="Z13" i="13"/>
  <c r="Y13" i="13"/>
  <c r="Z12" i="13"/>
  <c r="Y12" i="13"/>
  <c r="Z11" i="13"/>
  <c r="Y11" i="13"/>
  <c r="Z10" i="13"/>
  <c r="Y10" i="13"/>
  <c r="Z8" i="13"/>
  <c r="Y8" i="13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Z8" i="12"/>
  <c r="Y8" i="12"/>
  <c r="W27" i="12"/>
  <c r="V27" i="12"/>
  <c r="T27" i="12"/>
  <c r="S27" i="12"/>
  <c r="Q27" i="12"/>
  <c r="P27" i="12"/>
  <c r="N27" i="12"/>
  <c r="M27" i="12"/>
  <c r="K27" i="12"/>
  <c r="J27" i="12"/>
  <c r="H27" i="12"/>
  <c r="G27" i="12"/>
  <c r="Z26" i="12"/>
  <c r="Y26" i="12"/>
  <c r="Y36" i="4" l="1"/>
  <c r="Y25" i="31"/>
  <c r="Y25" i="28"/>
  <c r="Z36" i="4"/>
  <c r="Y32" i="2"/>
  <c r="Z34" i="8"/>
  <c r="Y34" i="8"/>
  <c r="Z33" i="7"/>
  <c r="Y33" i="7"/>
  <c r="Z32" i="2"/>
  <c r="Z30" i="54"/>
  <c r="Y30" i="54"/>
  <c r="Z32" i="53"/>
  <c r="Y32" i="53"/>
  <c r="Z36" i="3"/>
  <c r="Y36" i="3"/>
  <c r="Z34" i="42"/>
  <c r="Y34" i="42"/>
  <c r="Y34" i="39"/>
  <c r="Z34" i="39"/>
  <c r="Z35" i="38"/>
  <c r="Y35" i="38"/>
  <c r="Z35" i="37"/>
  <c r="Y35" i="37"/>
  <c r="Z37" i="36"/>
  <c r="Y37" i="36"/>
  <c r="Z35" i="35"/>
  <c r="Y35" i="35"/>
  <c r="Z35" i="41"/>
  <c r="Y35" i="41"/>
  <c r="Z35" i="40"/>
  <c r="Y35" i="40"/>
  <c r="Z35" i="34"/>
  <c r="Y35" i="34"/>
  <c r="Z29" i="33"/>
  <c r="Y29" i="33"/>
  <c r="Z24" i="32"/>
  <c r="Y24" i="32"/>
  <c r="Z25" i="31"/>
  <c r="Z25" i="30"/>
  <c r="Y25" i="30"/>
  <c r="Z25" i="29"/>
  <c r="Y25" i="29"/>
  <c r="Z25" i="28"/>
  <c r="Y27" i="27"/>
  <c r="Z27" i="27"/>
  <c r="Z25" i="26"/>
  <c r="Y25" i="26"/>
  <c r="Y27" i="25"/>
  <c r="Z27" i="25"/>
  <c r="Z27" i="24"/>
  <c r="Y27" i="24"/>
  <c r="Z26" i="23"/>
  <c r="Y26" i="23"/>
  <c r="Z24" i="22"/>
  <c r="Y24" i="22"/>
  <c r="Z25" i="21"/>
  <c r="Y25" i="21"/>
  <c r="Z25" i="20"/>
  <c r="Y25" i="20"/>
  <c r="Y26" i="19"/>
  <c r="Z26" i="19"/>
  <c r="Z23" i="14"/>
  <c r="Y23" i="14"/>
  <c r="Z25" i="11"/>
  <c r="Y25" i="11"/>
  <c r="Z23" i="18"/>
  <c r="Y23" i="18"/>
  <c r="Z23" i="13"/>
  <c r="Y23" i="13"/>
  <c r="Y27" i="12"/>
  <c r="Z27" i="12"/>
  <c r="Z21" i="10" l="1"/>
  <c r="Y21" i="10"/>
  <c r="Z20" i="10"/>
  <c r="Y20" i="10"/>
  <c r="Z19" i="10"/>
  <c r="Y19" i="10"/>
  <c r="Z18" i="10"/>
  <c r="Y18" i="10"/>
  <c r="Z17" i="10"/>
  <c r="Y17" i="10"/>
  <c r="Z16" i="10"/>
  <c r="Y16" i="10"/>
  <c r="Z15" i="10"/>
  <c r="Y15" i="10"/>
  <c r="Z14" i="10"/>
  <c r="Y14" i="10"/>
  <c r="Z13" i="10"/>
  <c r="Y13" i="10"/>
  <c r="Z12" i="10"/>
  <c r="Y12" i="10"/>
  <c r="Z11" i="10"/>
  <c r="Y11" i="10"/>
  <c r="Z8" i="10"/>
  <c r="Y8" i="10"/>
  <c r="W26" i="10"/>
  <c r="V26" i="10"/>
  <c r="T26" i="10"/>
  <c r="S26" i="10"/>
  <c r="Q26" i="10"/>
  <c r="P26" i="10"/>
  <c r="N26" i="10"/>
  <c r="M26" i="10"/>
  <c r="K26" i="10"/>
  <c r="J26" i="10"/>
  <c r="H26" i="10"/>
  <c r="G26" i="10"/>
  <c r="Z25" i="10"/>
  <c r="Y25" i="10"/>
  <c r="Z23" i="9"/>
  <c r="Y23" i="9"/>
  <c r="Z22" i="9"/>
  <c r="Y22" i="9"/>
  <c r="Z21" i="9"/>
  <c r="Y21" i="9"/>
  <c r="Z20" i="9"/>
  <c r="Y20" i="9"/>
  <c r="Z19" i="9"/>
  <c r="Y19" i="9"/>
  <c r="Z18" i="9"/>
  <c r="Y18" i="9"/>
  <c r="Z17" i="9"/>
  <c r="Y17" i="9"/>
  <c r="Z16" i="9"/>
  <c r="Y16" i="9"/>
  <c r="Y15" i="9"/>
  <c r="Z11" i="9"/>
  <c r="Y11" i="9"/>
  <c r="Z10" i="9"/>
  <c r="Y10" i="9"/>
  <c r="Z12" i="9"/>
  <c r="Y12" i="9"/>
  <c r="Z13" i="9"/>
  <c r="Y13" i="9"/>
  <c r="Z8" i="9"/>
  <c r="Y8" i="9"/>
  <c r="W27" i="9"/>
  <c r="V27" i="9"/>
  <c r="T27" i="9"/>
  <c r="S27" i="9"/>
  <c r="Q27" i="9"/>
  <c r="P27" i="9"/>
  <c r="N27" i="9"/>
  <c r="M27" i="9"/>
  <c r="K27" i="9"/>
  <c r="J27" i="9"/>
  <c r="H27" i="9"/>
  <c r="G27" i="9"/>
  <c r="Z26" i="9"/>
  <c r="Y26" i="9"/>
  <c r="Y26" i="10" l="1"/>
  <c r="Z26" i="10"/>
  <c r="Z27" i="9"/>
  <c r="Y27" i="9"/>
</calcChain>
</file>

<file path=xl/sharedStrings.xml><?xml version="1.0" encoding="utf-8"?>
<sst xmlns="http://schemas.openxmlformats.org/spreadsheetml/2006/main" count="8504" uniqueCount="6295">
  <si>
    <r>
      <rPr>
        <b/>
        <sz val="11"/>
        <color theme="1"/>
        <rFont val="Calibri"/>
        <family val="2"/>
        <charset val="238"/>
      </rPr>
      <t>Performance – Classical</t>
    </r>
  </si>
  <si>
    <r>
      <rPr>
        <b/>
        <sz val="11"/>
        <color theme="1"/>
        <rFont val="Calibri"/>
        <family val="2"/>
        <charset val="238"/>
      </rPr>
      <t>Performance – Jazz</t>
    </r>
  </si>
  <si>
    <r>
      <rPr>
        <b/>
        <sz val="11"/>
        <color theme="1"/>
        <rFont val="Calibri"/>
        <family val="2"/>
        <charset val="238"/>
      </rPr>
      <t>Musical Creative Arts and Musicology</t>
    </r>
  </si>
  <si>
    <r>
      <rPr>
        <u/>
        <sz val="11"/>
        <color rgb="FF0000FF"/>
        <rFont val="Calibri"/>
        <family val="2"/>
        <charset val="238"/>
      </rPr>
      <t>Piano</t>
    </r>
  </si>
  <si>
    <r>
      <rPr>
        <u/>
        <sz val="11"/>
        <color rgb="FF0000FF"/>
        <rFont val="Calibri"/>
        <family val="2"/>
        <charset val="238"/>
      </rPr>
      <t>Jazz Piano</t>
    </r>
  </si>
  <si>
    <r>
      <rPr>
        <u/>
        <sz val="11"/>
        <color rgb="FF0000FF"/>
        <rFont val="Calibri"/>
        <family val="2"/>
        <charset val="238"/>
      </rPr>
      <t>Musicology</t>
    </r>
  </si>
  <si>
    <r>
      <rPr>
        <u/>
        <sz val="11"/>
        <color rgb="FF0000FF"/>
        <rFont val="Calibri"/>
        <family val="2"/>
        <charset val="238"/>
      </rPr>
      <t>Organ</t>
    </r>
  </si>
  <si>
    <r>
      <rPr>
        <u/>
        <sz val="11"/>
        <color rgb="FF0000FF"/>
        <rFont val="Calibri"/>
        <family val="2"/>
        <charset val="238"/>
      </rPr>
      <t>Jazz Guitar</t>
    </r>
  </si>
  <si>
    <r>
      <rPr>
        <u/>
        <sz val="11"/>
        <color rgb="FF0000FF"/>
        <rFont val="Calibri"/>
        <family val="2"/>
        <charset val="238"/>
      </rPr>
      <t>Composition</t>
    </r>
  </si>
  <si>
    <r>
      <rPr>
        <u/>
        <sz val="11"/>
        <color rgb="FF0000FF"/>
        <rFont val="Calibri"/>
        <family val="2"/>
        <charset val="238"/>
      </rPr>
      <t>Harpsichord</t>
    </r>
  </si>
  <si>
    <r>
      <rPr>
        <u/>
        <sz val="11"/>
        <color rgb="FF0000FF"/>
        <rFont val="Calibri"/>
        <family val="2"/>
        <charset val="238"/>
      </rPr>
      <t>Jazz Bass Guitar</t>
    </r>
  </si>
  <si>
    <r>
      <rPr>
        <u/>
        <sz val="11"/>
        <color rgb="FF0000FF"/>
        <rFont val="Calibri"/>
        <family val="2"/>
        <charset val="238"/>
      </rPr>
      <t>Electronic Music Media Art</t>
    </r>
  </si>
  <si>
    <r>
      <rPr>
        <u/>
        <sz val="11"/>
        <color rgb="FF0000FF"/>
        <rFont val="Calibri"/>
        <family val="2"/>
        <charset val="238"/>
      </rPr>
      <t>Accordion</t>
    </r>
  </si>
  <si>
    <r>
      <rPr>
        <u/>
        <sz val="11"/>
        <color rgb="FF0000FF"/>
        <rFont val="Calibri"/>
        <family val="2"/>
        <charset val="238"/>
      </rPr>
      <t>Applied Music Composition</t>
    </r>
  </si>
  <si>
    <r>
      <rPr>
        <u/>
        <sz val="11"/>
        <color rgb="FF0000FF"/>
        <rFont val="Calibri"/>
        <family val="2"/>
        <charset val="238"/>
      </rPr>
      <t>Harp</t>
    </r>
  </si>
  <si>
    <r>
      <rPr>
        <u/>
        <sz val="11"/>
        <color rgb="FF0000FF"/>
        <rFont val="Calibri"/>
        <family val="2"/>
        <charset val="238"/>
      </rPr>
      <t>Jazz Saxophone</t>
    </r>
  </si>
  <si>
    <r>
      <rPr>
        <u/>
        <sz val="11"/>
        <color rgb="FF0000FF"/>
        <rFont val="Calibri"/>
        <family val="2"/>
        <charset val="238"/>
      </rPr>
      <t>Guitar</t>
    </r>
  </si>
  <si>
    <r>
      <rPr>
        <u/>
        <sz val="11"/>
        <color rgb="FF0000FF"/>
        <rFont val="Calibri"/>
        <family val="2"/>
        <charset val="238"/>
      </rPr>
      <t>Jazz Trumpet</t>
    </r>
  </si>
  <si>
    <r>
      <rPr>
        <u/>
        <sz val="11"/>
        <color rgb="FF0000FF"/>
        <rFont val="Calibri"/>
        <family val="2"/>
        <charset val="238"/>
      </rPr>
      <t>Cimbalom/Dulcimer</t>
    </r>
  </si>
  <si>
    <r>
      <rPr>
        <u/>
        <sz val="11"/>
        <color rgb="FF0000FF"/>
        <rFont val="Calibri"/>
        <family val="2"/>
        <charset val="238"/>
      </rPr>
      <t>Jazz Trombone</t>
    </r>
  </si>
  <si>
    <r>
      <rPr>
        <u/>
        <sz val="11"/>
        <color rgb="FF0000FF"/>
        <rFont val="Calibri"/>
        <family val="2"/>
        <charset val="238"/>
      </rPr>
      <t>Violin</t>
    </r>
  </si>
  <si>
    <r>
      <rPr>
        <u/>
        <sz val="11"/>
        <color rgb="FF0000FF"/>
        <rFont val="Calibri"/>
        <family val="2"/>
        <charset val="238"/>
      </rPr>
      <t>Viola</t>
    </r>
  </si>
  <si>
    <r>
      <rPr>
        <u/>
        <sz val="11"/>
        <color rgb="FF0000FF"/>
        <rFont val="Calibri"/>
        <family val="2"/>
        <charset val="238"/>
      </rPr>
      <t>Cello</t>
    </r>
  </si>
  <si>
    <r>
      <rPr>
        <u/>
        <sz val="11"/>
        <color rgb="FF0000FF"/>
        <rFont val="Calibri"/>
        <family val="2"/>
        <charset val="238"/>
      </rPr>
      <t>Double Bass</t>
    </r>
  </si>
  <si>
    <r>
      <rPr>
        <b/>
        <sz val="11"/>
        <color theme="1"/>
        <rFont val="Calibri"/>
        <family val="2"/>
        <charset val="238"/>
      </rPr>
      <t>Musical Creative Arts and Musicology - Jazz</t>
    </r>
  </si>
  <si>
    <r>
      <rPr>
        <u/>
        <sz val="11"/>
        <color rgb="FF0000FF"/>
        <rFont val="Calibri"/>
        <family val="2"/>
        <charset val="238"/>
      </rPr>
      <t>Flute</t>
    </r>
  </si>
  <si>
    <r>
      <rPr>
        <u/>
        <sz val="11"/>
        <color rgb="FF0000FF"/>
        <rFont val="Calibri"/>
        <family val="2"/>
        <charset val="238"/>
      </rPr>
      <t>Jazz Composition</t>
    </r>
  </si>
  <si>
    <r>
      <rPr>
        <u/>
        <sz val="11"/>
        <color rgb="FF0000FF"/>
        <rFont val="Calibri"/>
        <family val="2"/>
        <charset val="238"/>
      </rPr>
      <t>Oboe</t>
    </r>
  </si>
  <si>
    <r>
      <rPr>
        <u/>
        <sz val="11"/>
        <color rgb="FF0000FF"/>
        <rFont val="Calibri"/>
        <family val="2"/>
        <charset val="238"/>
      </rPr>
      <t>Clarinet</t>
    </r>
  </si>
  <si>
    <r>
      <rPr>
        <u/>
        <sz val="11"/>
        <color rgb="FF0000FF"/>
        <rFont val="Calibri"/>
        <family val="2"/>
        <charset val="238"/>
      </rPr>
      <t>Saxophone</t>
    </r>
  </si>
  <si>
    <r>
      <rPr>
        <u/>
        <sz val="11"/>
        <color rgb="FF0000FF"/>
        <rFont val="Calibri"/>
        <family val="2"/>
        <charset val="238"/>
      </rPr>
      <t>Bassoon</t>
    </r>
  </si>
  <si>
    <r>
      <rPr>
        <u/>
        <sz val="11"/>
        <color rgb="FF0000FF"/>
        <rFont val="Calibri"/>
        <family val="2"/>
        <charset val="238"/>
      </rPr>
      <t>Horn</t>
    </r>
  </si>
  <si>
    <r>
      <rPr>
        <u/>
        <sz val="11"/>
        <color rgb="FF0000FF"/>
        <rFont val="Calibri"/>
        <family val="2"/>
        <charset val="238"/>
      </rPr>
      <t>Trumpet</t>
    </r>
  </si>
  <si>
    <r>
      <rPr>
        <u/>
        <sz val="11"/>
        <color rgb="FF0000FF"/>
        <rFont val="Calibri"/>
        <family val="2"/>
        <charset val="238"/>
      </rPr>
      <t>Trombone</t>
    </r>
  </si>
  <si>
    <r>
      <rPr>
        <u/>
        <sz val="11"/>
        <color rgb="FF0000FF"/>
        <rFont val="Calibri"/>
        <family val="2"/>
        <charset val="238"/>
      </rPr>
      <t>Tuba</t>
    </r>
  </si>
  <si>
    <r>
      <rPr>
        <u/>
        <sz val="11"/>
        <color rgb="FF0000FF"/>
        <rFont val="Calibri"/>
        <family val="2"/>
        <charset val="238"/>
      </rPr>
      <t>Percussion</t>
    </r>
  </si>
  <si>
    <r>
      <rPr>
        <u/>
        <sz val="11"/>
        <color rgb="FF0000FF"/>
        <rFont val="Calibri"/>
        <family val="2"/>
        <charset val="238"/>
      </rPr>
      <t>Singing</t>
    </r>
  </si>
  <si>
    <r>
      <rPr>
        <b/>
        <sz val="10"/>
        <color theme="1"/>
        <rFont val="Calibri"/>
        <family val="2"/>
        <charset val="238"/>
      </rPr>
      <t>PERFORMANCE - PIANO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</si>
  <si>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</si>
  <si>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</si>
  <si>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</si>
  <si>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</si>
  <si>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</si>
  <si>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</si>
  <si>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</si>
  <si>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</si>
  <si>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</si>
  <si>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</si>
  <si>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</si>
  <si>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</si>
  <si>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</si>
  <si>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</si>
  <si>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</si>
  <si>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</si>
  <si>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</si>
  <si>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</si>
  <si>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</si>
  <si>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</si>
  <si>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</si>
  <si>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</si>
  <si>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</si>
  <si>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</si>
  <si>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</si>
  <si>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</si>
  <si>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</si>
  <si>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</si>
  <si>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</si>
  <si>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</si>
  <si>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</si>
  <si>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</si>
  <si>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</si>
  <si>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</si>
  <si>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</si>
  <si>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</si>
  <si>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Piano as Main Subject</t>
    </r>
  </si>
  <si>
    <r>
      <rPr>
        <sz val="9"/>
        <rFont val="Calibri"/>
        <family val="2"/>
        <charset val="238"/>
      </rPr>
      <t>B_FT_Z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</si>
  <si>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</si>
  <si>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</si>
  <si>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</si>
  <si>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</si>
  <si>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</si>
  <si>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</si>
  <si>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</si>
  <si>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</si>
  <si>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</si>
  <si>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Piano Music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</si>
  <si>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</si>
  <si>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</si>
  <si>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</si>
  <si>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</si>
  <si>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Piano Accompaniment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</si>
  <si>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</si>
  <si>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</si>
  <si>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</si>
  <si>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</si>
  <si>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</si>
  <si>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</si>
  <si>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</si>
  <si>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</si>
  <si>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</si>
  <si>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</si>
  <si>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</si>
  <si>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 Methodology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</si>
  <si>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</si>
  <si>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</si>
  <si>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</si>
  <si>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B_K2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</si>
  <si>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</si>
  <si>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</si>
  <si>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</si>
  <si>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</si>
  <si>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</si>
  <si>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</si>
  <si>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</si>
  <si>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</si>
  <si>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</si>
  <si>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</si>
  <si>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</si>
  <si>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</si>
  <si>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</si>
  <si>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</si>
  <si>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</si>
  <si>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</si>
  <si>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</si>
  <si>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</si>
  <si>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</si>
  <si>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</si>
  <si>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</si>
  <si>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</si>
  <si>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</si>
  <si>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</si>
  <si>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</si>
  <si>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</si>
  <si>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</si>
  <si>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</si>
  <si>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</si>
  <si>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</si>
  <si>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</si>
  <si>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</si>
  <si>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</si>
  <si>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</si>
  <si>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</si>
  <si>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</si>
  <si>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</si>
  <si>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</si>
  <si>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</si>
  <si>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</si>
  <si>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</si>
  <si>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</si>
  <si>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</si>
  <si>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</si>
  <si>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</si>
  <si>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</si>
  <si>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</si>
  <si>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</si>
  <si>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</si>
  <si>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</si>
  <si>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</si>
  <si>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</si>
  <si>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</si>
  <si>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</si>
  <si>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</si>
  <si>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</si>
  <si>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</si>
  <si>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Acoustics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</si>
  <si>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</si>
  <si>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</si>
  <si>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</si>
  <si>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</si>
  <si>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</si>
  <si>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</si>
  <si>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</si>
  <si>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</si>
  <si>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</si>
  <si>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sz val="9"/>
        <color theme="1"/>
        <rFont val="Calibri"/>
        <family val="2"/>
        <charset val="238"/>
      </rPr>
      <t>Components of the Final Exam:</t>
    </r>
  </si>
  <si>
    <r>
      <rPr>
        <i/>
        <sz val="9"/>
        <color theme="1"/>
        <rFont val="Calibri"/>
        <family val="2"/>
        <charset val="238"/>
      </rPr>
      <t>Abbreviations:</t>
    </r>
  </si>
  <si>
    <r>
      <rPr>
        <sz val="9"/>
        <rFont val="Calibri"/>
        <family val="2"/>
        <charset val="238"/>
      </rPr>
      <t xml:space="preserve">Prerequisites: </t>
    </r>
  </si>
  <si>
    <r>
      <rPr>
        <sz val="9"/>
        <color theme="1"/>
        <rFont val="Calibri"/>
        <family val="2"/>
        <charset val="238"/>
      </rPr>
      <t>Method of Study:</t>
    </r>
  </si>
  <si>
    <r>
      <rPr>
        <sz val="9"/>
        <color theme="1"/>
        <rFont val="Calibri"/>
        <family val="2"/>
        <charset val="238"/>
      </rPr>
      <t>Subject types:</t>
    </r>
  </si>
  <si>
    <r>
      <rPr>
        <sz val="9"/>
        <rFont val="Calibri"/>
        <family val="2"/>
        <charset val="238"/>
      </rPr>
      <t>Assessment:</t>
    </r>
  </si>
  <si>
    <r>
      <rPr>
        <sz val="9"/>
        <rFont val="Calibri"/>
        <family val="2"/>
        <charset val="238"/>
      </rPr>
      <t xml:space="preserve">   empty field = no prerequisites</t>
    </r>
  </si>
  <si>
    <r>
      <rPr>
        <sz val="9"/>
        <color theme="1"/>
        <rFont val="Calibri"/>
        <family val="2"/>
        <charset val="238"/>
      </rPr>
      <t xml:space="preserve">   I = Individual</t>
    </r>
  </si>
  <si>
    <r>
      <rPr>
        <sz val="9"/>
        <color theme="1"/>
        <rFont val="Calibri"/>
        <family val="2"/>
        <charset val="238"/>
      </rPr>
      <t xml:space="preserve">   L - Lecture</t>
    </r>
  </si>
  <si>
    <r>
      <rPr>
        <sz val="9"/>
        <rFont val="Calibri"/>
        <family val="2"/>
        <charset val="238"/>
      </rPr>
      <t xml:space="preserve">   E - Exam</t>
    </r>
  </si>
  <si>
    <r>
      <rPr>
        <sz val="9"/>
        <color theme="1"/>
        <rFont val="Calibri"/>
        <family val="2"/>
        <charset val="238"/>
      </rPr>
      <t xml:space="preserve">   S = Subsequent class (completion of the prerequisite units of the same subject </t>
    </r>
  </si>
  <si>
    <r>
      <rPr>
        <sz val="9"/>
        <color theme="1"/>
        <rFont val="Calibri"/>
        <family val="2"/>
        <charset val="238"/>
      </rPr>
      <t xml:space="preserve">   Gr = Group</t>
    </r>
  </si>
  <si>
    <r>
      <rPr>
        <sz val="9"/>
        <color theme="1"/>
        <rFont val="Calibri"/>
        <family val="2"/>
        <charset val="238"/>
      </rPr>
      <t xml:space="preserve">   S - Seminar</t>
    </r>
  </si>
  <si>
    <r>
      <rPr>
        <sz val="9"/>
        <color theme="1"/>
        <rFont val="Calibri"/>
        <family val="2"/>
        <charset val="238"/>
      </rPr>
      <t xml:space="preserve">   SG - Semester Grade</t>
    </r>
  </si>
  <si>
    <r>
      <rPr>
        <sz val="9"/>
        <color theme="1"/>
        <rFont val="Calibri"/>
        <family val="2"/>
        <charset val="238"/>
      </rPr>
      <t xml:space="preserve">         is obligatory for the registration)</t>
    </r>
  </si>
  <si>
    <r>
      <rPr>
        <sz val="9"/>
        <color theme="1"/>
        <rFont val="Calibri"/>
        <family val="2"/>
        <charset val="238"/>
      </rPr>
      <t xml:space="preserve">   P - Practice</t>
    </r>
  </si>
  <si>
    <r>
      <rPr>
        <sz val="9"/>
        <color theme="1"/>
        <rFont val="Calibri"/>
        <family val="2"/>
        <charset val="238"/>
      </rPr>
      <t xml:space="preserve">   code = code of the classes to be completed prior to registration</t>
    </r>
  </si>
  <si>
    <r>
      <rPr>
        <sz val="9"/>
        <color theme="1"/>
        <rFont val="Calibri"/>
        <family val="2"/>
        <charset val="238"/>
      </rPr>
      <t xml:space="preserve">   C = Consultation</t>
    </r>
  </si>
  <si>
    <r>
      <rPr>
        <i/>
        <sz val="9"/>
        <color theme="1"/>
        <rFont val="Calibri"/>
        <family val="2"/>
        <charset val="238"/>
      </rPr>
      <t>Notes:</t>
    </r>
  </si>
  <si>
    <r>
      <rPr>
        <sz val="9"/>
        <color theme="1"/>
        <rFont val="Calibri"/>
        <family val="2"/>
        <charset val="238"/>
      </rPr>
      <t xml:space="preserve">The total number of classes during the programme is the sum of the compulsory courses and the elective courses completed by the student. </t>
    </r>
  </si>
  <si>
    <r>
      <rPr>
        <sz val="9"/>
        <color theme="1"/>
        <rFont val="Calibri"/>
        <family val="2"/>
        <charset val="238"/>
      </rPr>
      <t xml:space="preserve">Assessment criteria for non-classroom subjects are determined by the departments in charge. </t>
    </r>
  </si>
  <si>
    <r>
      <rPr>
        <sz val="9"/>
        <color theme="1"/>
        <rFont val="Calibri"/>
        <family val="2"/>
        <charset val="238"/>
      </rPr>
      <t>* Duration of one class in minutes.</t>
    </r>
  </si>
  <si>
    <r>
      <rPr>
        <sz val="9"/>
        <color theme="1"/>
        <rFont val="Calibri"/>
        <family val="2"/>
        <charset val="238"/>
      </rPr>
      <t>** Elective courses may be accomplished in any order, in a free assignment of semesters and credits, within the total number of elective credits.</t>
    </r>
  </si>
  <si>
    <r>
      <rPr>
        <sz val="9"/>
        <color theme="1"/>
        <rFont val="Calibri"/>
        <family val="2"/>
        <charset val="238"/>
      </rPr>
      <t xml:space="preserve">     The number of classes and credits of the elective courses may vary from semester to semester. </t>
    </r>
  </si>
  <si>
    <r>
      <rPr>
        <b/>
        <sz val="10"/>
        <color theme="1"/>
        <rFont val="Calibri"/>
        <family val="2"/>
        <charset val="238"/>
      </rPr>
      <t>PERFORMANCE - ORGAN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</si>
  <si>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</si>
  <si>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</si>
  <si>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</si>
  <si>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</si>
  <si>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</si>
  <si>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</si>
  <si>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</si>
  <si>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</si>
  <si>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</si>
  <si>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</si>
  <si>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</si>
  <si>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</si>
  <si>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</si>
  <si>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</si>
  <si>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</si>
  <si>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</si>
  <si>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</si>
  <si>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</si>
  <si>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</si>
  <si>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</si>
  <si>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</si>
  <si>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</si>
  <si>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</si>
  <si>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</si>
  <si>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</si>
  <si>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</si>
  <si>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</si>
  <si>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</si>
  <si>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</si>
  <si>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</si>
  <si>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</si>
  <si>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</si>
  <si>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</si>
  <si>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</si>
  <si>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</si>
  <si>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</si>
  <si>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Organ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</si>
  <si>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</si>
  <si>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</si>
  <si>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</si>
  <si>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</si>
  <si>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</si>
  <si>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</si>
  <si>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</si>
  <si>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</si>
  <si>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</t>
    </r>
  </si>
  <si>
    <r>
      <rPr>
        <sz val="9"/>
        <rFont val="Calibri"/>
        <family val="2"/>
        <charset val="238"/>
      </rPr>
      <t>B_I_OG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</si>
  <si>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</si>
  <si>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</si>
  <si>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</si>
  <si>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</si>
  <si>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</si>
  <si>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</si>
  <si>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</si>
  <si>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</si>
  <si>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</si>
  <si>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Instrumental Chamber Music</t>
    </r>
  </si>
  <si>
    <r>
      <rPr>
        <sz val="9"/>
        <rFont val="Calibri"/>
        <family val="2"/>
        <charset val="238"/>
      </rPr>
      <t>B_HEJ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</si>
  <si>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</si>
  <si>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</si>
  <si>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</si>
  <si>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</si>
  <si>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</si>
  <si>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</si>
  <si>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</si>
  <si>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</si>
  <si>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Repertoire Studies</t>
    </r>
  </si>
  <si>
    <r>
      <rPr>
        <sz val="9"/>
        <rFont val="Calibri"/>
        <family val="2"/>
        <charset val="238"/>
      </rPr>
      <t>B_RI_OG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</si>
  <si>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</si>
  <si>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</si>
  <si>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</si>
  <si>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</si>
  <si>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</si>
  <si>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</si>
  <si>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</si>
  <si>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 xml:space="preserve"> SG</t>
    </r>
  </si>
  <si>
    <r>
      <rPr>
        <sz val="9"/>
        <rFont val="Calibri"/>
        <family val="2"/>
        <charset val="238"/>
      </rPr>
      <t>History and Construction of Organs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</si>
  <si>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</si>
  <si>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</si>
  <si>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</si>
  <si>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</si>
  <si>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</si>
  <si>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</si>
  <si>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</si>
  <si>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B_TP_OG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</si>
  <si>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</si>
  <si>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</si>
  <si>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</si>
  <si>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 xml:space="preserve"> 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</si>
  <si>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</si>
  <si>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B_Z_OG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</si>
  <si>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</si>
  <si>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</si>
  <si>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</si>
  <si>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</si>
  <si>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</si>
  <si>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</si>
  <si>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</si>
  <si>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</si>
  <si>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</si>
  <si>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B_K1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</si>
  <si>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</si>
  <si>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</si>
  <si>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</si>
  <si>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</si>
  <si>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</si>
  <si>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</si>
  <si>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</si>
  <si>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</si>
  <si>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</si>
  <si>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</si>
  <si>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</si>
  <si>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</si>
  <si>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</si>
  <si>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</si>
  <si>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</si>
  <si>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</si>
  <si>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</si>
  <si>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</si>
  <si>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</si>
  <si>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</si>
  <si>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</si>
  <si>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</si>
  <si>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</si>
  <si>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</si>
  <si>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</si>
  <si>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</si>
  <si>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</si>
  <si>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</si>
  <si>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</si>
  <si>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</si>
  <si>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</si>
  <si>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</si>
  <si>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</si>
  <si>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</si>
  <si>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</si>
  <si>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</si>
  <si>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</si>
  <si>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</si>
  <si>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</si>
  <si>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</si>
  <si>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</si>
  <si>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</si>
  <si>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</si>
  <si>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</si>
  <si>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</si>
  <si>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</si>
  <si>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</si>
  <si>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</si>
  <si>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</si>
  <si>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</si>
  <si>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</si>
  <si>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</si>
  <si>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</si>
  <si>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</si>
  <si>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</si>
  <si>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</si>
  <si>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</si>
  <si>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</si>
  <si>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</si>
  <si>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</si>
  <si>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</si>
  <si>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</si>
  <si>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</si>
  <si>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</si>
  <si>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</si>
  <si>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</si>
  <si>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HARPSICHORD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</si>
  <si>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</si>
  <si>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</si>
  <si>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</si>
  <si>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</si>
  <si>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</si>
  <si>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</si>
  <si>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</si>
  <si>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</si>
  <si>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</si>
  <si>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</si>
  <si>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</si>
  <si>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</si>
  <si>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</si>
  <si>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</si>
  <si>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</si>
  <si>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</si>
  <si>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</si>
  <si>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</si>
  <si>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</si>
  <si>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</si>
  <si>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</si>
  <si>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</si>
  <si>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</si>
  <si>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</si>
  <si>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</si>
  <si>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</si>
  <si>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</si>
  <si>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</si>
  <si>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</si>
  <si>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</si>
  <si>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</si>
  <si>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</si>
  <si>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</si>
  <si>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</si>
  <si>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</si>
  <si>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</si>
  <si>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Harpsichord as Main Subject</t>
    </r>
  </si>
  <si>
    <r>
      <rPr>
        <sz val="9"/>
        <rFont val="Calibri"/>
        <family val="2"/>
        <charset val="238"/>
      </rPr>
      <t>B_FT_CS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</si>
  <si>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</si>
  <si>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</si>
  <si>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</si>
  <si>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</si>
  <si>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</si>
  <si>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</si>
  <si>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</si>
  <si>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</si>
  <si>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</si>
  <si>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</t>
    </r>
  </si>
  <si>
    <r>
      <rPr>
        <sz val="9"/>
        <rFont val="Calibri"/>
        <family val="2"/>
        <charset val="238"/>
      </rPr>
      <t>B_I_CS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</si>
  <si>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</si>
  <si>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</si>
  <si>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</si>
  <si>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</si>
  <si>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</si>
  <si>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</si>
  <si>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B_KZ3_CS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</si>
  <si>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</si>
  <si>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</si>
  <si>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</si>
  <si>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</si>
  <si>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Continuo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</si>
  <si>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</si>
  <si>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</si>
  <si>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</si>
  <si>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</si>
  <si>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</si>
  <si>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</si>
  <si>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Organology, History of Instruments, Maintenance</t>
    </r>
  </si>
  <si>
    <r>
      <rPr>
        <sz val="9"/>
        <rFont val="Calibri"/>
        <family val="2"/>
        <charset val="238"/>
      </rPr>
      <t>B_HHK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</si>
  <si>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</si>
  <si>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</si>
  <si>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</si>
  <si>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</si>
  <si>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</si>
  <si>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Historical Systems of Tuning</t>
    </r>
  </si>
  <si>
    <r>
      <rPr>
        <sz val="9"/>
        <rFont val="Calibri"/>
        <family val="2"/>
        <charset val="238"/>
      </rPr>
      <t>B_HH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</si>
  <si>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</si>
  <si>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</si>
  <si>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</si>
  <si>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</si>
  <si>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</si>
  <si>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Historical Performance Practice</t>
    </r>
  </si>
  <si>
    <r>
      <rPr>
        <sz val="9"/>
        <rFont val="Calibri"/>
        <family val="2"/>
        <charset val="238"/>
      </rPr>
      <t>B_HZG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</si>
  <si>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</si>
  <si>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</si>
  <si>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</si>
  <si>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</si>
  <si>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</si>
  <si>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</si>
  <si>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</si>
  <si>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</si>
  <si>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</si>
  <si>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</si>
  <si>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</si>
  <si>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</si>
  <si>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</si>
  <si>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</si>
  <si>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</si>
  <si>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</si>
  <si>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</si>
  <si>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B_K2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</si>
  <si>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</si>
  <si>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</si>
  <si>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</si>
  <si>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</si>
  <si>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</si>
  <si>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</si>
  <si>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</si>
  <si>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</si>
  <si>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</si>
  <si>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</si>
  <si>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</si>
  <si>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</si>
  <si>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</si>
  <si>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</si>
  <si>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</si>
  <si>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</si>
  <si>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</si>
  <si>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</si>
  <si>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</si>
  <si>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</si>
  <si>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</si>
  <si>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</si>
  <si>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</si>
  <si>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</si>
  <si>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</si>
  <si>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</si>
  <si>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</si>
  <si>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</si>
  <si>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</si>
  <si>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</si>
  <si>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</si>
  <si>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</si>
  <si>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</si>
  <si>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</si>
  <si>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</si>
  <si>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</si>
  <si>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</si>
  <si>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</si>
  <si>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</si>
  <si>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</si>
  <si>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</si>
  <si>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</si>
  <si>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</si>
  <si>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</si>
  <si>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</si>
  <si>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</si>
  <si>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</si>
  <si>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</si>
  <si>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</si>
  <si>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</si>
  <si>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</si>
  <si>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</si>
  <si>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</si>
  <si>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</si>
  <si>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</si>
  <si>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</si>
  <si>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</si>
  <si>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</si>
  <si>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</si>
  <si>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</si>
  <si>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</si>
  <si>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</si>
  <si>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</si>
  <si>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</si>
  <si>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</si>
  <si>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</si>
  <si>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ACCORDION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</si>
  <si>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</si>
  <si>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</si>
  <si>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</si>
  <si>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</si>
  <si>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</si>
  <si>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</si>
  <si>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</si>
  <si>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</si>
  <si>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</si>
  <si>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</si>
  <si>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</si>
  <si>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</si>
  <si>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</si>
  <si>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</si>
  <si>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</si>
  <si>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</si>
  <si>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</si>
  <si>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</si>
  <si>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</si>
  <si>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</si>
  <si>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</si>
  <si>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</si>
  <si>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</si>
  <si>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</si>
  <si>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</si>
  <si>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</si>
  <si>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</si>
  <si>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</si>
  <si>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</si>
  <si>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</si>
  <si>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</si>
  <si>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</si>
  <si>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</si>
  <si>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</si>
  <si>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</si>
  <si>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</si>
  <si>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Accordion as Main Subject</t>
    </r>
  </si>
  <si>
    <r>
      <rPr>
        <sz val="9"/>
        <rFont val="Calibri"/>
        <family val="2"/>
        <charset val="238"/>
      </rPr>
      <t>B_FT_HR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</si>
  <si>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</si>
  <si>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</si>
  <si>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</si>
  <si>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</si>
  <si>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</si>
  <si>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</si>
  <si>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</si>
  <si>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</si>
  <si>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</si>
  <si>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Methodology of Accordion Performance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</si>
  <si>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</si>
  <si>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</si>
  <si>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</si>
  <si>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</si>
  <si>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</si>
  <si>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</si>
  <si>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</si>
  <si>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</si>
  <si>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</si>
  <si>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</si>
  <si>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</si>
  <si>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</si>
  <si>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</si>
  <si>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</si>
  <si>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B_K3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</si>
  <si>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</si>
  <si>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</si>
  <si>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</si>
  <si>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</si>
  <si>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</si>
  <si>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</si>
  <si>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</si>
  <si>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</si>
  <si>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</si>
  <si>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</si>
  <si>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</si>
  <si>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</si>
  <si>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</si>
  <si>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</si>
  <si>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</si>
  <si>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</si>
  <si>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</si>
  <si>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</si>
  <si>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</si>
  <si>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</si>
  <si>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</si>
  <si>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</si>
  <si>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</si>
  <si>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</si>
  <si>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</si>
  <si>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</si>
  <si>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</si>
  <si>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</si>
  <si>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</si>
  <si>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</si>
  <si>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</si>
  <si>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</si>
  <si>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</si>
  <si>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</si>
  <si>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</si>
  <si>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</si>
  <si>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</si>
  <si>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</si>
  <si>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</si>
  <si>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</si>
  <si>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</si>
  <si>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</si>
  <si>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</si>
  <si>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</si>
  <si>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</si>
  <si>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</si>
  <si>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</si>
  <si>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</si>
  <si>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</si>
  <si>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</si>
  <si>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</si>
  <si>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</si>
  <si>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</si>
  <si>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</si>
  <si>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</si>
  <si>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</si>
  <si>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</si>
  <si>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</si>
  <si>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</si>
  <si>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</si>
  <si>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</si>
  <si>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</si>
  <si>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</si>
  <si>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</si>
  <si>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</si>
  <si>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</si>
  <si>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HARP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</si>
  <si>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</si>
  <si>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</si>
  <si>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</si>
  <si>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</si>
  <si>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</si>
  <si>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</si>
  <si>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</si>
  <si>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</si>
  <si>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</si>
  <si>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</si>
  <si>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</si>
  <si>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</si>
  <si>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</si>
  <si>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</si>
  <si>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</si>
  <si>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</si>
  <si>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</si>
  <si>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</si>
  <si>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</si>
  <si>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</si>
  <si>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</si>
  <si>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</si>
  <si>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</si>
  <si>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</si>
  <si>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</si>
  <si>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</si>
  <si>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</si>
  <si>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</si>
  <si>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</si>
  <si>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</si>
  <si>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</si>
  <si>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</si>
  <si>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</si>
  <si>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</si>
  <si>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</si>
  <si>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</si>
  <si>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Harp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</si>
  <si>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</si>
  <si>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</si>
  <si>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</si>
  <si>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</si>
  <si>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</si>
  <si>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</si>
  <si>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</si>
  <si>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</si>
  <si>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</si>
  <si>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</si>
  <si>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B_ZK4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</si>
  <si>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</si>
  <si>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</si>
  <si>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</si>
  <si>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</si>
  <si>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</si>
  <si>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</si>
  <si>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</si>
  <si>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</si>
  <si>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</si>
  <si>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</si>
  <si>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</si>
  <si>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B_HI_HF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</si>
  <si>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</si>
  <si>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</si>
  <si>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</si>
  <si>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</si>
  <si>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</si>
  <si>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</si>
  <si>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</si>
  <si>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</si>
  <si>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</si>
  <si>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</si>
  <si>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</si>
  <si>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</si>
  <si>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</si>
  <si>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</si>
  <si>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</si>
  <si>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</si>
  <si>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</si>
  <si>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</si>
  <si>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</si>
  <si>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</si>
  <si>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</si>
  <si>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</si>
  <si>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</si>
  <si>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</si>
  <si>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</si>
  <si>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</si>
  <si>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</si>
  <si>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</si>
  <si>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</si>
  <si>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</si>
  <si>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</si>
  <si>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</si>
  <si>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</si>
  <si>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</si>
  <si>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</si>
  <si>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</si>
  <si>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</si>
  <si>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</si>
  <si>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</si>
  <si>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</si>
  <si>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</si>
  <si>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</si>
  <si>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</si>
  <si>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</si>
  <si>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</si>
  <si>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</si>
  <si>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</si>
  <si>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</si>
  <si>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</si>
  <si>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</si>
  <si>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</si>
  <si>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</si>
  <si>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</si>
  <si>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</si>
  <si>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</si>
  <si>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</si>
  <si>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</si>
  <si>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</si>
  <si>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</si>
  <si>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</si>
  <si>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</si>
  <si>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GUITAR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</si>
  <si>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</si>
  <si>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</si>
  <si>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</si>
  <si>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</si>
  <si>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</si>
  <si>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</si>
  <si>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</si>
  <si>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</si>
  <si>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</si>
  <si>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</si>
  <si>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</si>
  <si>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</si>
  <si>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</si>
  <si>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</si>
  <si>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</si>
  <si>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</si>
  <si>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</si>
  <si>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</si>
  <si>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</si>
  <si>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</si>
  <si>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</si>
  <si>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</si>
  <si>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</si>
  <si>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</si>
  <si>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</si>
  <si>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</si>
  <si>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</si>
  <si>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</si>
  <si>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</si>
  <si>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</si>
  <si>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</si>
  <si>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</si>
  <si>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</si>
  <si>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</si>
  <si>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</si>
  <si>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</si>
  <si>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Guitar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</si>
  <si>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</si>
  <si>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</si>
  <si>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</si>
  <si>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</si>
  <si>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</si>
  <si>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</si>
  <si>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</si>
  <si>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</si>
  <si>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</si>
  <si>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</si>
  <si>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</si>
  <si>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Guitar Continuo</t>
    </r>
  </si>
  <si>
    <r>
      <rPr>
        <sz val="9"/>
        <rFont val="Calibri"/>
        <family val="2"/>
        <charset val="238"/>
      </rPr>
      <t>B_CJ_GT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</si>
  <si>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</si>
  <si>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</si>
  <si>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</si>
  <si>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</si>
  <si>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</si>
  <si>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</si>
  <si>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Methodology of Guitar Performance</t>
    </r>
  </si>
  <si>
    <r>
      <rPr>
        <sz val="9"/>
        <rFont val="Calibri"/>
        <family val="2"/>
        <charset val="238"/>
      </rPr>
      <t>B_GJM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</si>
  <si>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</si>
  <si>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</si>
  <si>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</si>
  <si>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</si>
  <si>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</si>
  <si>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</si>
  <si>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</si>
  <si>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</si>
  <si>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</si>
  <si>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</si>
  <si>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</si>
  <si>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</si>
  <si>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</si>
  <si>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</si>
  <si>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</si>
  <si>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</si>
  <si>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</si>
  <si>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</si>
  <si>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</si>
  <si>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</si>
  <si>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</si>
  <si>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</si>
  <si>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</si>
  <si>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</si>
  <si>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</si>
  <si>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</si>
  <si>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</si>
  <si>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</si>
  <si>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</si>
  <si>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</si>
  <si>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</si>
  <si>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</si>
  <si>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</si>
  <si>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</si>
  <si>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</si>
  <si>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</si>
  <si>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</si>
  <si>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</si>
  <si>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</si>
  <si>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</si>
  <si>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</si>
  <si>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</si>
  <si>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</si>
  <si>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</si>
  <si>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</si>
  <si>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</si>
  <si>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</si>
  <si>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</si>
  <si>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</si>
  <si>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</si>
  <si>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</si>
  <si>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</si>
  <si>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</si>
  <si>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</si>
  <si>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</si>
  <si>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Compulsory Subjects **</t>
    </r>
  </si>
  <si>
    <r>
      <rPr>
        <sz val="9"/>
        <rFont val="Calibri"/>
        <family val="2"/>
        <charset val="238"/>
      </rPr>
      <t>Guitar Ensemble</t>
    </r>
  </si>
  <si>
    <r>
      <rPr>
        <sz val="9"/>
        <rFont val="Calibri"/>
        <family val="2"/>
        <charset val="238"/>
      </rPr>
      <t>B_GTZ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</si>
  <si>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</si>
  <si>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</si>
  <si>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</si>
  <si>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</si>
  <si>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</si>
  <si>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</si>
  <si>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</si>
  <si>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</si>
  <si>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</si>
  <si>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B_K3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</si>
  <si>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</si>
  <si>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</si>
  <si>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</si>
  <si>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</si>
  <si>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</si>
  <si>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</si>
  <si>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</si>
  <si>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</si>
  <si>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</si>
  <si>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</si>
  <si>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</si>
  <si>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</si>
  <si>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</si>
  <si>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</si>
  <si>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</si>
  <si>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i/>
        <sz val="9"/>
        <color theme="1"/>
        <rFont val="Calibri"/>
        <family val="2"/>
        <charset val="238"/>
      </rPr>
      <t>Notes:</t>
    </r>
  </si>
  <si>
    <r>
      <rPr>
        <sz val="9"/>
        <color theme="1"/>
        <rFont val="Calibri"/>
        <family val="2"/>
        <charset val="238"/>
      </rPr>
      <t xml:space="preserve">The total number of classes during the programme is the sum of the compulsory courses, the elective compulsory courses, and the elective courses completed by the student. </t>
    </r>
  </si>
  <si>
    <r>
      <rPr>
        <sz val="9"/>
        <color theme="1"/>
        <rFont val="Calibri"/>
        <family val="2"/>
        <charset val="238"/>
      </rPr>
      <t xml:space="preserve">Assessment criteria for non-classroom subjects are determined by the departments in charge. </t>
    </r>
  </si>
  <si>
    <r>
      <rPr>
        <sz val="9"/>
        <color theme="1"/>
        <rFont val="Calibri"/>
        <family val="2"/>
        <charset val="238"/>
      </rPr>
      <t>* Duration of one class in minutes.</t>
    </r>
  </si>
  <si>
    <r>
      <rPr>
        <b/>
        <sz val="10"/>
        <color theme="1"/>
        <rFont val="Calibri"/>
        <family val="2"/>
        <charset val="238"/>
      </rPr>
      <t>PERFORMANCE - CIMBALOM/DULCIMER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</si>
  <si>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</si>
  <si>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</si>
  <si>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</si>
  <si>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</si>
  <si>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</si>
  <si>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</si>
  <si>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</si>
  <si>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</si>
  <si>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</si>
  <si>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</si>
  <si>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</si>
  <si>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</si>
  <si>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</si>
  <si>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</si>
  <si>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</si>
  <si>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</si>
  <si>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</si>
  <si>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</si>
  <si>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</si>
  <si>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</si>
  <si>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</si>
  <si>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</si>
  <si>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</si>
  <si>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</si>
  <si>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</si>
  <si>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</si>
  <si>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</si>
  <si>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</si>
  <si>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</si>
  <si>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</si>
  <si>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</si>
  <si>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</si>
  <si>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</si>
  <si>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</si>
  <si>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</si>
  <si>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</si>
  <si>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Cimbalom as Main Subject</t>
    </r>
  </si>
  <si>
    <r>
      <rPr>
        <sz val="9"/>
        <rFont val="Calibri"/>
        <family val="2"/>
        <charset val="238"/>
      </rPr>
      <t>B_FT_CIM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</si>
  <si>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</si>
  <si>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</si>
  <si>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</si>
  <si>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</si>
  <si>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</si>
  <si>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</si>
  <si>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</si>
  <si>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</si>
  <si>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</si>
  <si>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</si>
  <si>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Methodology of Cimbalom Performance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</si>
  <si>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</si>
  <si>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</si>
  <si>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</si>
  <si>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</si>
  <si>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</si>
  <si>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</si>
  <si>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</si>
  <si>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</si>
  <si>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</si>
  <si>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</si>
  <si>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</si>
  <si>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</si>
  <si>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</si>
  <si>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</si>
  <si>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B_K3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</si>
  <si>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</si>
  <si>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</si>
  <si>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</si>
  <si>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</si>
  <si>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</si>
  <si>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</si>
  <si>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</si>
  <si>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</si>
  <si>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</si>
  <si>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</si>
  <si>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</si>
  <si>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</si>
  <si>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</si>
  <si>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</si>
  <si>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</si>
  <si>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</si>
  <si>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</si>
  <si>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</si>
  <si>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</si>
  <si>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</si>
  <si>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</si>
  <si>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</si>
  <si>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</si>
  <si>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</si>
  <si>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</si>
  <si>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</si>
  <si>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</si>
  <si>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</si>
  <si>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</si>
  <si>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</si>
  <si>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</si>
  <si>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</si>
  <si>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</si>
  <si>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</si>
  <si>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</si>
  <si>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</si>
  <si>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</si>
  <si>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</si>
  <si>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</si>
  <si>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</si>
  <si>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</si>
  <si>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</si>
  <si>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</si>
  <si>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</si>
  <si>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</si>
  <si>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</si>
  <si>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</si>
  <si>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</si>
  <si>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</si>
  <si>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</si>
  <si>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</si>
  <si>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</si>
  <si>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</si>
  <si>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</si>
  <si>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</si>
  <si>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</si>
  <si>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</si>
  <si>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</si>
  <si>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</si>
  <si>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</si>
  <si>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</si>
  <si>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</si>
  <si>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</si>
  <si>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</si>
  <si>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</si>
  <si>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</si>
  <si>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</si>
  <si>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</si>
  <si>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</si>
  <si>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</si>
  <si>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</si>
  <si>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</si>
  <si>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</si>
  <si>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</si>
  <si>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</si>
  <si>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</si>
  <si>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</si>
  <si>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</si>
  <si>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</si>
  <si>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</si>
  <si>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</si>
  <si>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</si>
  <si>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</si>
  <si>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</si>
  <si>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</si>
  <si>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</si>
  <si>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</si>
  <si>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</si>
  <si>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</si>
  <si>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</si>
  <si>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</si>
  <si>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</si>
  <si>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</si>
  <si>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</si>
  <si>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</si>
  <si>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</si>
  <si>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</si>
  <si>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</si>
  <si>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</si>
  <si>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</si>
  <si>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</si>
  <si>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</si>
  <si>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Violin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</si>
  <si>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</si>
  <si>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</si>
  <si>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</si>
  <si>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</si>
  <si>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</si>
  <si>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</si>
  <si>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</si>
  <si>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</si>
  <si>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</si>
  <si>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String Quartet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</si>
  <si>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</si>
  <si>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</si>
  <si>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</si>
  <si>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</si>
  <si>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</si>
  <si>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</si>
  <si>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</si>
  <si>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</si>
  <si>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</si>
  <si>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</si>
  <si>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</si>
  <si>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</si>
  <si>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</si>
  <si>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</si>
  <si>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</si>
  <si>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</si>
  <si>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</si>
  <si>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B_ZSI_V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</si>
  <si>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</si>
  <si>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</si>
  <si>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</si>
  <si>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</si>
  <si>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</si>
  <si>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</si>
  <si>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</si>
  <si>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</si>
  <si>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</si>
  <si>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Strings Methodology</t>
    </r>
  </si>
  <si>
    <r>
      <rPr>
        <sz val="9"/>
        <rFont val="Calibri"/>
        <family val="2"/>
        <charset val="238"/>
      </rPr>
      <t>B_M_V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</si>
  <si>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</si>
  <si>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</si>
  <si>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</si>
  <si>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</si>
  <si>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</si>
  <si>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</si>
  <si>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</si>
  <si>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</si>
  <si>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</si>
  <si>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Viola</t>
    </r>
  </si>
  <si>
    <r>
      <rPr>
        <sz val="9"/>
        <rFont val="Calibri"/>
        <family val="2"/>
        <charset val="238"/>
      </rPr>
      <t>B_MHE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</si>
  <si>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</si>
  <si>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</si>
  <si>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</si>
  <si>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</si>
  <si>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</si>
  <si>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</si>
  <si>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</si>
  <si>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</si>
  <si>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</si>
  <si>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</si>
  <si>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</si>
  <si>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</si>
  <si>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</si>
  <si>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</si>
  <si>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</si>
  <si>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</si>
  <si>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</si>
  <si>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</si>
  <si>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</si>
  <si>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</si>
  <si>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</si>
  <si>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</si>
  <si>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</si>
  <si>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</si>
  <si>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</si>
  <si>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</si>
  <si>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</si>
  <si>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</si>
  <si>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</si>
  <si>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</si>
  <si>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</si>
  <si>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</si>
  <si>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</si>
  <si>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</si>
  <si>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</si>
  <si>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</si>
  <si>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</si>
  <si>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</si>
  <si>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</si>
  <si>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</si>
  <si>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</si>
  <si>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</si>
  <si>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</si>
  <si>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</si>
  <si>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</si>
  <si>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</si>
  <si>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</si>
  <si>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</si>
  <si>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</si>
  <si>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</si>
  <si>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</si>
  <si>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</si>
  <si>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</si>
  <si>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</si>
  <si>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</si>
  <si>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</si>
  <si>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</si>
  <si>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</si>
  <si>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</si>
  <si>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</si>
  <si>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</si>
  <si>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</si>
  <si>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VIOLA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</si>
  <si>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</si>
  <si>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</si>
  <si>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</si>
  <si>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</si>
  <si>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</si>
  <si>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</si>
  <si>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</si>
  <si>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</si>
  <si>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</si>
  <si>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</si>
  <si>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</si>
  <si>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</si>
  <si>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</si>
  <si>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</si>
  <si>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</si>
  <si>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</si>
  <si>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</si>
  <si>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</si>
  <si>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</si>
  <si>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</si>
  <si>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</si>
  <si>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</si>
  <si>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</si>
  <si>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</si>
  <si>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</si>
  <si>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</si>
  <si>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</si>
  <si>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</si>
  <si>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</si>
  <si>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</si>
  <si>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</si>
  <si>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</si>
  <si>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</si>
  <si>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</si>
  <si>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</si>
  <si>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</si>
  <si>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Viola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</si>
  <si>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</si>
  <si>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</si>
  <si>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</si>
  <si>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</si>
  <si>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</si>
  <si>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</si>
  <si>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</si>
  <si>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</si>
  <si>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</si>
  <si>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</si>
  <si>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</si>
  <si>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</si>
  <si>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</si>
  <si>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</si>
  <si>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</si>
  <si>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</si>
  <si>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</si>
  <si>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</si>
  <si>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</si>
  <si>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</si>
  <si>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B_ZSI_V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</si>
  <si>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</si>
  <si>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</si>
  <si>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</si>
  <si>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</si>
  <si>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</si>
  <si>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</si>
  <si>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</si>
  <si>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</si>
  <si>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Strings Methodology</t>
    </r>
  </si>
  <si>
    <r>
      <rPr>
        <sz val="9"/>
        <rFont val="Calibri"/>
        <family val="2"/>
        <charset val="238"/>
      </rPr>
      <t>B_M_V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</si>
  <si>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</si>
  <si>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</si>
  <si>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</si>
  <si>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</si>
  <si>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</si>
  <si>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</si>
  <si>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</si>
  <si>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</si>
  <si>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</si>
  <si>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</si>
  <si>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</si>
  <si>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</si>
  <si>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</si>
  <si>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</si>
  <si>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</si>
  <si>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</si>
  <si>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</si>
  <si>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</si>
  <si>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</si>
  <si>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</si>
  <si>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</si>
  <si>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</si>
  <si>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</si>
  <si>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</si>
  <si>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</si>
  <si>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</si>
  <si>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</si>
  <si>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</si>
  <si>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</si>
  <si>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</si>
  <si>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</si>
  <si>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</si>
  <si>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</si>
  <si>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</si>
  <si>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</si>
  <si>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</si>
  <si>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</si>
  <si>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</si>
  <si>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</si>
  <si>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</si>
  <si>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</si>
  <si>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</si>
  <si>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</si>
  <si>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</si>
  <si>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</si>
  <si>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</si>
  <si>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</si>
  <si>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</si>
  <si>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</si>
  <si>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</si>
  <si>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</si>
  <si>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</si>
  <si>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</si>
  <si>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</si>
  <si>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</si>
  <si>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</si>
  <si>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</si>
  <si>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</si>
  <si>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</si>
  <si>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</si>
  <si>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</si>
  <si>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</si>
  <si>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</si>
  <si>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</si>
  <si>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</si>
  <si>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</si>
  <si>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CELLO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</si>
  <si>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</si>
  <si>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</si>
  <si>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</si>
  <si>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</si>
  <si>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</si>
  <si>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</si>
  <si>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</si>
  <si>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</si>
  <si>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</si>
  <si>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</si>
  <si>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</si>
  <si>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</si>
  <si>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</si>
  <si>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</si>
  <si>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</si>
  <si>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</si>
  <si>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</si>
  <si>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</si>
  <si>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</si>
  <si>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</si>
  <si>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</si>
  <si>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</si>
  <si>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</si>
  <si>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</si>
  <si>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</si>
  <si>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</si>
  <si>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</si>
  <si>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</si>
  <si>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</si>
  <si>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</si>
  <si>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</si>
  <si>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</si>
  <si>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</si>
  <si>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</si>
  <si>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</si>
  <si>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</si>
  <si>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Cello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</si>
  <si>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</si>
  <si>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</si>
  <si>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</si>
  <si>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</si>
  <si>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</si>
  <si>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</si>
  <si>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</si>
  <si>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</si>
  <si>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</si>
  <si>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</si>
  <si>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</si>
  <si>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</si>
  <si>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</si>
  <si>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</si>
  <si>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</si>
  <si>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</si>
  <si>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</si>
  <si>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</si>
  <si>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</si>
  <si>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</si>
  <si>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B_ZSI_V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</si>
  <si>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</si>
  <si>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</si>
  <si>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</si>
  <si>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</si>
  <si>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</si>
  <si>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</si>
  <si>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</si>
  <si>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</si>
  <si>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Strings Methodology</t>
    </r>
  </si>
  <si>
    <r>
      <rPr>
        <sz val="9"/>
        <rFont val="Calibri"/>
        <family val="2"/>
        <charset val="238"/>
      </rPr>
      <t>B_M_V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</si>
  <si>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</si>
  <si>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</si>
  <si>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</si>
  <si>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</si>
  <si>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</si>
  <si>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</si>
  <si>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</si>
  <si>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</si>
  <si>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</si>
  <si>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</si>
  <si>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</si>
  <si>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</si>
  <si>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</si>
  <si>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</si>
  <si>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</si>
  <si>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</si>
  <si>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</si>
  <si>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</si>
  <si>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</si>
  <si>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</si>
  <si>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</si>
  <si>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</si>
  <si>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</si>
  <si>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</si>
  <si>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</si>
  <si>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</si>
  <si>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</si>
  <si>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</si>
  <si>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</si>
  <si>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</si>
  <si>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</si>
  <si>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</si>
  <si>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</si>
  <si>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</si>
  <si>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</si>
  <si>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</si>
  <si>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</si>
  <si>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</si>
  <si>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</si>
  <si>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</si>
  <si>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</si>
  <si>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</si>
  <si>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</si>
  <si>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</si>
  <si>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</si>
  <si>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</si>
  <si>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</si>
  <si>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</si>
  <si>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</si>
  <si>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</si>
  <si>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</si>
  <si>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</si>
  <si>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</si>
  <si>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</si>
  <si>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</si>
  <si>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</si>
  <si>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</si>
  <si>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</si>
  <si>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</si>
  <si>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</si>
  <si>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</si>
  <si>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</si>
  <si>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</si>
  <si>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</si>
  <si>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</si>
  <si>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</si>
  <si>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DOUBLE BASS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</si>
  <si>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</si>
  <si>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</si>
  <si>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</si>
  <si>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</si>
  <si>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</si>
  <si>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</si>
  <si>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</si>
  <si>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</si>
  <si>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</si>
  <si>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</si>
  <si>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</si>
  <si>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</si>
  <si>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</si>
  <si>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</si>
  <si>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</si>
  <si>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</si>
  <si>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</si>
  <si>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</si>
  <si>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</si>
  <si>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</si>
  <si>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</si>
  <si>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</si>
  <si>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</si>
  <si>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</si>
  <si>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</si>
  <si>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</si>
  <si>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</si>
  <si>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</si>
  <si>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</si>
  <si>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</si>
  <si>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</si>
  <si>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</si>
  <si>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</si>
  <si>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</si>
  <si>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</si>
  <si>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</si>
  <si>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Double Bass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</si>
  <si>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</si>
  <si>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</si>
  <si>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</si>
  <si>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</si>
  <si>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</si>
  <si>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</si>
  <si>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</si>
  <si>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</si>
  <si>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</si>
  <si>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</si>
  <si>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</si>
  <si>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</si>
  <si>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</si>
  <si>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B_ZK_GD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</si>
  <si>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</si>
  <si>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</si>
  <si>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</si>
  <si>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</si>
  <si>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</si>
  <si>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</si>
  <si>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</si>
  <si>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</si>
  <si>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</si>
  <si>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</si>
  <si>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B_ZSI_GD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</si>
  <si>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</si>
  <si>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</si>
  <si>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</si>
  <si>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</si>
  <si>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</si>
  <si>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</si>
  <si>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</si>
  <si>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</si>
  <si>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</si>
  <si>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Strings Methodology</t>
    </r>
  </si>
  <si>
    <r>
      <rPr>
        <sz val="9"/>
        <rFont val="Calibri"/>
        <family val="2"/>
        <charset val="238"/>
      </rPr>
      <t>B_M_V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</si>
  <si>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</si>
  <si>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</si>
  <si>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</si>
  <si>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</si>
  <si>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</si>
  <si>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</si>
  <si>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</si>
  <si>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</si>
  <si>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</si>
  <si>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</si>
  <si>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</si>
  <si>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</si>
  <si>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</si>
  <si>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</si>
  <si>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</si>
  <si>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</si>
  <si>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</si>
  <si>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</si>
  <si>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</si>
  <si>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</si>
  <si>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</si>
  <si>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</si>
  <si>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</si>
  <si>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</si>
  <si>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</si>
  <si>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</si>
  <si>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</si>
  <si>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</si>
  <si>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</si>
  <si>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</si>
  <si>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</si>
  <si>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</si>
  <si>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</si>
  <si>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</si>
  <si>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</si>
  <si>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</si>
  <si>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</si>
  <si>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</si>
  <si>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</si>
  <si>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</si>
  <si>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</si>
  <si>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</si>
  <si>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</si>
  <si>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</si>
  <si>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</si>
  <si>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</si>
  <si>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</si>
  <si>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</si>
  <si>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</si>
  <si>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</si>
  <si>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</si>
  <si>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</si>
  <si>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</si>
  <si>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</si>
  <si>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</si>
  <si>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</si>
  <si>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</si>
  <si>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</si>
  <si>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</si>
  <si>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</si>
  <si>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</si>
  <si>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</si>
  <si>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</si>
  <si>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</si>
  <si>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</si>
  <si>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</si>
  <si>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FLUTE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</si>
  <si>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</si>
  <si>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</si>
  <si>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</si>
  <si>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</si>
  <si>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</si>
  <si>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</si>
  <si>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</si>
  <si>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</si>
  <si>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</si>
  <si>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</si>
  <si>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</si>
  <si>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</si>
  <si>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</si>
  <si>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</si>
  <si>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</si>
  <si>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</si>
  <si>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</si>
  <si>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</si>
  <si>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</si>
  <si>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</si>
  <si>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</si>
  <si>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</si>
  <si>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</si>
  <si>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</si>
  <si>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</si>
  <si>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</si>
  <si>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</si>
  <si>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</si>
  <si>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</si>
  <si>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</si>
  <si>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</si>
  <si>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</si>
  <si>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</si>
  <si>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</si>
  <si>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</si>
  <si>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</si>
  <si>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Flute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</si>
  <si>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</si>
  <si>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</si>
  <si>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</si>
  <si>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</si>
  <si>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</si>
  <si>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</si>
  <si>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</si>
  <si>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</si>
  <si>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</si>
  <si>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</si>
  <si>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</si>
  <si>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</si>
  <si>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</si>
  <si>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</si>
  <si>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</si>
  <si>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</si>
  <si>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</si>
  <si>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</si>
  <si>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</si>
  <si>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</si>
  <si>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</si>
  <si>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</si>
  <si>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</si>
  <si>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</si>
  <si>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</si>
  <si>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</si>
  <si>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</si>
  <si>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</si>
  <si>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</si>
  <si>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</si>
  <si>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</si>
  <si>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</si>
  <si>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</si>
  <si>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</si>
  <si>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</si>
  <si>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</si>
  <si>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</si>
  <si>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</si>
  <si>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</si>
  <si>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</si>
  <si>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</si>
  <si>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</si>
  <si>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</si>
  <si>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</si>
  <si>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</si>
  <si>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</si>
  <si>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</si>
  <si>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</si>
  <si>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</si>
  <si>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</si>
  <si>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</si>
  <si>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</si>
  <si>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</si>
  <si>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</si>
  <si>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</si>
  <si>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</si>
  <si>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</si>
  <si>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</si>
  <si>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</si>
  <si>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</si>
  <si>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</si>
  <si>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</si>
  <si>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</si>
  <si>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</si>
  <si>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</si>
  <si>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</si>
  <si>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</si>
  <si>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</si>
  <si>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</si>
  <si>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</si>
  <si>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</si>
  <si>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</si>
  <si>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</si>
  <si>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</si>
  <si>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</si>
  <si>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</si>
  <si>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</si>
  <si>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</si>
  <si>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</si>
  <si>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</si>
  <si>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</si>
  <si>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</si>
  <si>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</si>
  <si>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</si>
  <si>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</si>
  <si>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</si>
  <si>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</si>
  <si>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</si>
  <si>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</si>
  <si>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</si>
  <si>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</si>
  <si>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</si>
  <si>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</si>
  <si>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</si>
  <si>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</si>
  <si>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OBOE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</si>
  <si>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</si>
  <si>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</si>
  <si>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</si>
  <si>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</si>
  <si>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</si>
  <si>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</si>
  <si>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</si>
  <si>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</si>
  <si>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</si>
  <si>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</si>
  <si>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</si>
  <si>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</si>
  <si>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</si>
  <si>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</si>
  <si>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</si>
  <si>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</si>
  <si>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</si>
  <si>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</si>
  <si>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</si>
  <si>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</si>
  <si>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</si>
  <si>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</si>
  <si>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</si>
  <si>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</si>
  <si>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</si>
  <si>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</si>
  <si>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</si>
  <si>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</si>
  <si>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</si>
  <si>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</si>
  <si>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</si>
  <si>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</si>
  <si>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</si>
  <si>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</si>
  <si>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</si>
  <si>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</si>
  <si>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Oboe as Main Subject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</si>
  <si>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</si>
  <si>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</si>
  <si>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</si>
  <si>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</si>
  <si>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</si>
  <si>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</si>
  <si>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</si>
  <si>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</si>
  <si>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</si>
  <si>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</si>
  <si>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</si>
  <si>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</si>
  <si>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</si>
  <si>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</si>
  <si>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</si>
  <si>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</si>
  <si>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</si>
  <si>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</si>
  <si>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</si>
  <si>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</si>
  <si>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</si>
  <si>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</si>
  <si>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</si>
  <si>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</si>
  <si>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</si>
  <si>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</si>
  <si>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</si>
  <si>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</si>
  <si>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</si>
  <si>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</si>
  <si>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</si>
  <si>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</si>
  <si>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</si>
  <si>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</si>
  <si>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</si>
  <si>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</si>
  <si>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</si>
  <si>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Clarinet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</si>
  <si>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</si>
  <si>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</si>
  <si>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</si>
  <si>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</si>
  <si>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</si>
  <si>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</si>
  <si>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</si>
  <si>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</si>
  <si>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</si>
  <si>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</si>
  <si>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</si>
  <si>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</si>
  <si>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</si>
  <si>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</si>
  <si>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</si>
  <si>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</si>
  <si>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</si>
  <si>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</si>
  <si>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</si>
  <si>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</si>
  <si>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</si>
  <si>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</si>
  <si>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</si>
  <si>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</si>
  <si>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</si>
  <si>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</si>
  <si>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</si>
  <si>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</si>
  <si>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</si>
  <si>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</si>
  <si>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</si>
  <si>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</si>
  <si>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</si>
  <si>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</si>
  <si>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</si>
  <si>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</si>
  <si>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</si>
  <si>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</si>
  <si>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</si>
  <si>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</si>
  <si>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</si>
  <si>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</si>
  <si>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</si>
  <si>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</si>
  <si>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</si>
  <si>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</si>
  <si>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</si>
  <si>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</si>
  <si>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</si>
  <si>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</si>
  <si>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</si>
  <si>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</si>
  <si>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</si>
  <si>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</si>
  <si>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</si>
  <si>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</si>
  <si>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</si>
  <si>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</si>
  <si>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</si>
  <si>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</si>
  <si>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</si>
  <si>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</si>
  <si>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</si>
  <si>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</si>
  <si>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</si>
  <si>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</si>
  <si>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</si>
  <si>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</si>
  <si>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</si>
  <si>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</si>
  <si>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</si>
  <si>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</si>
  <si>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</si>
  <si>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</si>
  <si>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</si>
  <si>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</si>
  <si>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</si>
  <si>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</si>
  <si>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</si>
  <si>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</si>
  <si>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</si>
  <si>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</si>
  <si>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</si>
  <si>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</si>
  <si>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</si>
  <si>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</si>
  <si>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</si>
  <si>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</si>
  <si>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</si>
  <si>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SAXOPHONE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</si>
  <si>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</si>
  <si>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</si>
  <si>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</si>
  <si>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</si>
  <si>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</si>
  <si>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</si>
  <si>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</si>
  <si>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</si>
  <si>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</si>
  <si>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</si>
  <si>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</si>
  <si>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</si>
  <si>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</si>
  <si>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</si>
  <si>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</si>
  <si>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</si>
  <si>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</si>
  <si>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</si>
  <si>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</si>
  <si>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</si>
  <si>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</si>
  <si>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</si>
  <si>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</si>
  <si>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</si>
  <si>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</si>
  <si>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</si>
  <si>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</si>
  <si>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</si>
  <si>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</si>
  <si>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</si>
  <si>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</si>
  <si>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</si>
  <si>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</si>
  <si>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</si>
  <si>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</si>
  <si>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</si>
  <si>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Saxophone as Main Subject</t>
    </r>
  </si>
  <si>
    <r>
      <rPr>
        <sz val="9"/>
        <rFont val="Calibri"/>
        <family val="2"/>
        <charset val="238"/>
      </rPr>
      <t>B _FT_SX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</si>
  <si>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</si>
  <si>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</si>
  <si>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</si>
  <si>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</si>
  <si>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</si>
  <si>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</si>
  <si>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</si>
  <si>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</si>
  <si>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</si>
  <si>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</si>
  <si>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</si>
  <si>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</si>
  <si>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</si>
  <si>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</si>
  <si>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</si>
  <si>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</si>
  <si>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</si>
  <si>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</si>
  <si>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</si>
  <si>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</si>
  <si>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</si>
  <si>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</si>
  <si>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</si>
  <si>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</si>
  <si>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</si>
  <si>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</si>
  <si>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</si>
  <si>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</si>
  <si>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</si>
  <si>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</si>
  <si>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</si>
  <si>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</si>
  <si>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</si>
  <si>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</si>
  <si>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</si>
  <si>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</si>
  <si>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</si>
  <si>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</si>
  <si>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</si>
  <si>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</si>
  <si>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</si>
  <si>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</si>
  <si>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</si>
  <si>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</si>
  <si>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</si>
  <si>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</si>
  <si>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</si>
  <si>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</si>
  <si>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</si>
  <si>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</si>
  <si>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</si>
  <si>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</si>
  <si>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</si>
  <si>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</si>
  <si>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</si>
  <si>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</si>
  <si>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</si>
  <si>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</si>
  <si>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</si>
  <si>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</si>
  <si>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</si>
  <si>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</si>
  <si>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</si>
  <si>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</si>
  <si>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</si>
  <si>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</si>
  <si>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</si>
  <si>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</si>
  <si>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</si>
  <si>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</si>
  <si>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</si>
  <si>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</si>
  <si>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</si>
  <si>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</si>
  <si>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</si>
  <si>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</si>
  <si>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</si>
  <si>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</si>
  <si>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</si>
  <si>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</si>
  <si>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</si>
  <si>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</si>
  <si>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</si>
  <si>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</si>
  <si>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</si>
  <si>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</si>
  <si>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</si>
  <si>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</si>
  <si>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</si>
  <si>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</si>
  <si>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</si>
  <si>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</si>
  <si>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</si>
  <si>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</si>
  <si>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</si>
  <si>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</si>
  <si>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</si>
  <si>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</si>
  <si>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</si>
  <si>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</si>
  <si>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</si>
  <si>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</si>
  <si>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</si>
  <si>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</si>
  <si>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</si>
  <si>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</si>
  <si>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</si>
  <si>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</si>
  <si>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</si>
  <si>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</si>
  <si>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</si>
  <si>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</si>
  <si>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</si>
  <si>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</si>
  <si>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</si>
  <si>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</si>
  <si>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</si>
  <si>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</si>
  <si>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</si>
  <si>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</si>
  <si>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</si>
  <si>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</si>
  <si>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</si>
  <si>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</si>
  <si>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</si>
  <si>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</si>
  <si>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Bassoon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</si>
  <si>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</si>
  <si>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</si>
  <si>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</si>
  <si>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</si>
  <si>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</si>
  <si>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</si>
  <si>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</si>
  <si>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</si>
  <si>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</si>
  <si>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</si>
  <si>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</si>
  <si>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</si>
  <si>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</si>
  <si>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</si>
  <si>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</si>
  <si>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</si>
  <si>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</si>
  <si>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</si>
  <si>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</si>
  <si>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</si>
  <si>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</si>
  <si>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</si>
  <si>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</si>
  <si>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</si>
  <si>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</si>
  <si>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</si>
  <si>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</si>
  <si>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</si>
  <si>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</si>
  <si>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</si>
  <si>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</si>
  <si>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</si>
  <si>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</si>
  <si>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</si>
  <si>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</si>
  <si>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</si>
  <si>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</si>
  <si>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</si>
  <si>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</si>
  <si>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</si>
  <si>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</si>
  <si>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</si>
  <si>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</si>
  <si>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</si>
  <si>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</si>
  <si>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</si>
  <si>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</si>
  <si>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</si>
  <si>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</si>
  <si>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</si>
  <si>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</si>
  <si>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</si>
  <si>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</si>
  <si>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</si>
  <si>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</si>
  <si>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</si>
  <si>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</si>
  <si>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</si>
  <si>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</si>
  <si>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</si>
  <si>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</si>
  <si>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</si>
  <si>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</si>
  <si>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</si>
  <si>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</si>
  <si>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</si>
  <si>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</si>
  <si>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</si>
  <si>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</si>
  <si>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</si>
  <si>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</si>
  <si>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</si>
  <si>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</si>
  <si>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</si>
  <si>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</si>
  <si>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</si>
  <si>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</si>
  <si>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</si>
  <si>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</si>
  <si>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</si>
  <si>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</si>
  <si>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</si>
  <si>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</si>
  <si>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</si>
  <si>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</si>
  <si>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</si>
  <si>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</si>
  <si>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</si>
  <si>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</si>
  <si>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</si>
  <si>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</si>
  <si>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</si>
  <si>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</si>
  <si>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</si>
  <si>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</si>
  <si>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</si>
  <si>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</si>
  <si>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</si>
  <si>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</si>
  <si>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</si>
  <si>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</si>
  <si>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</si>
  <si>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</si>
  <si>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</si>
  <si>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</si>
  <si>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</si>
  <si>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</si>
  <si>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</si>
  <si>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</si>
  <si>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</si>
  <si>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</si>
  <si>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</si>
  <si>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</si>
  <si>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</si>
  <si>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</si>
  <si>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</si>
  <si>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</si>
  <si>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</si>
  <si>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</si>
  <si>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</si>
  <si>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</si>
  <si>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</si>
  <si>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</si>
  <si>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</si>
  <si>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B_FT_KU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</si>
  <si>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</si>
  <si>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</si>
  <si>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</si>
  <si>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</si>
  <si>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</si>
  <si>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</si>
  <si>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</si>
  <si>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</si>
  <si>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</si>
  <si>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</si>
  <si>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</si>
  <si>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</si>
  <si>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</si>
  <si>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</si>
  <si>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</si>
  <si>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</si>
  <si>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</si>
  <si>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</si>
  <si>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</si>
  <si>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</si>
  <si>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</si>
  <si>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</si>
  <si>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</si>
  <si>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</si>
  <si>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</si>
  <si>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</si>
  <si>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</si>
  <si>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</si>
  <si>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</si>
  <si>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</si>
  <si>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</si>
  <si>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</si>
  <si>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</si>
  <si>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</si>
  <si>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</si>
  <si>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</si>
  <si>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</si>
  <si>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</si>
  <si>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</si>
  <si>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</si>
  <si>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</si>
  <si>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</si>
  <si>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</si>
  <si>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</si>
  <si>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</si>
  <si>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</si>
  <si>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</si>
  <si>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</si>
  <si>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</si>
  <si>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</si>
  <si>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</si>
  <si>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</si>
  <si>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</si>
  <si>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</si>
  <si>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</si>
  <si>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</si>
  <si>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</si>
  <si>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</si>
  <si>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</si>
  <si>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</si>
  <si>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</si>
  <si>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</si>
  <si>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</si>
  <si>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</si>
  <si>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</si>
  <si>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</si>
  <si>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</si>
  <si>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</si>
  <si>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</si>
  <si>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</si>
  <si>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</si>
  <si>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</si>
  <si>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</si>
  <si>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</si>
  <si>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</si>
  <si>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</si>
  <si>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</si>
  <si>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</si>
  <si>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</si>
  <si>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</si>
  <si>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</si>
  <si>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</si>
  <si>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</si>
  <si>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</si>
  <si>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</si>
  <si>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</si>
  <si>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</si>
  <si>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</si>
  <si>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</si>
  <si>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</si>
  <si>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</si>
  <si>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</si>
  <si>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</si>
  <si>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</si>
  <si>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</si>
  <si>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</si>
  <si>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</si>
  <si>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</si>
  <si>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</si>
  <si>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</si>
  <si>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</si>
  <si>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</si>
  <si>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</si>
  <si>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</si>
  <si>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</si>
  <si>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</si>
  <si>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</si>
  <si>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</si>
  <si>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</si>
  <si>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</si>
  <si>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</si>
  <si>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</si>
  <si>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</si>
  <si>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</si>
  <si>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</si>
  <si>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</si>
  <si>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</si>
  <si>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</si>
  <si>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</si>
  <si>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</si>
  <si>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</si>
  <si>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</si>
  <si>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</si>
  <si>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</si>
  <si>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</si>
  <si>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</si>
  <si>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Trumpet as Main Subject</t>
    </r>
  </si>
  <si>
    <r>
      <rPr>
        <sz val="9"/>
        <rFont val="Calibri"/>
        <family val="2"/>
        <charset val="238"/>
      </rPr>
      <t>B_FT_TR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</si>
  <si>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</si>
  <si>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</si>
  <si>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</si>
  <si>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</si>
  <si>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</si>
  <si>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</si>
  <si>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</si>
  <si>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</si>
  <si>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</si>
  <si>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</si>
  <si>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</si>
  <si>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</si>
  <si>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</si>
  <si>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</si>
  <si>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</si>
  <si>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</si>
  <si>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</si>
  <si>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</si>
  <si>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</si>
  <si>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</si>
  <si>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</si>
  <si>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</si>
  <si>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</si>
  <si>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</si>
  <si>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</si>
  <si>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</si>
  <si>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</si>
  <si>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</si>
  <si>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</si>
  <si>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</si>
  <si>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</si>
  <si>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</si>
  <si>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</si>
  <si>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</si>
  <si>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</si>
  <si>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</si>
  <si>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</si>
  <si>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</si>
  <si>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</si>
  <si>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</si>
  <si>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</si>
  <si>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</si>
  <si>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</si>
  <si>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</si>
  <si>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</si>
  <si>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</si>
  <si>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</si>
  <si>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</si>
  <si>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</si>
  <si>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</si>
  <si>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</si>
  <si>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</si>
  <si>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</si>
  <si>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</si>
  <si>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</si>
  <si>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</si>
  <si>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</si>
  <si>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</si>
  <si>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</si>
  <si>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</si>
  <si>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</si>
  <si>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</si>
  <si>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</si>
  <si>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</si>
  <si>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</si>
  <si>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</si>
  <si>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</si>
  <si>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</si>
  <si>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</si>
  <si>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</si>
  <si>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</si>
  <si>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</si>
  <si>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</si>
  <si>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</si>
  <si>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</si>
  <si>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</si>
  <si>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</si>
  <si>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</si>
  <si>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</si>
  <si>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</si>
  <si>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</si>
  <si>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</si>
  <si>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</si>
  <si>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</si>
  <si>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</si>
  <si>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</si>
  <si>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</si>
  <si>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</si>
  <si>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</si>
  <si>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</si>
  <si>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</si>
  <si>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</si>
  <si>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</si>
  <si>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</si>
  <si>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</si>
  <si>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</si>
  <si>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</si>
  <si>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</si>
  <si>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</si>
  <si>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</si>
  <si>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</si>
  <si>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</si>
  <si>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</si>
  <si>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</si>
  <si>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</si>
  <si>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</si>
  <si>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</si>
  <si>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</si>
  <si>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</si>
  <si>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</si>
  <si>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</si>
  <si>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</si>
  <si>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</si>
  <si>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</si>
  <si>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</si>
  <si>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</si>
  <si>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</si>
  <si>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</si>
  <si>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</si>
  <si>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</si>
  <si>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</si>
  <si>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</si>
  <si>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</si>
  <si>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</si>
  <si>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</si>
  <si>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</si>
  <si>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Trombone as Main Subject</t>
    </r>
  </si>
  <si>
    <r>
      <rPr>
        <sz val="9"/>
        <rFont val="Calibri"/>
        <family val="2"/>
        <charset val="238"/>
      </rPr>
      <t>B_FT_HRS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</si>
  <si>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</si>
  <si>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</si>
  <si>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</si>
  <si>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</si>
  <si>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</si>
  <si>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</si>
  <si>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</si>
  <si>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</si>
  <si>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</si>
  <si>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</si>
  <si>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</si>
  <si>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</si>
  <si>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</si>
  <si>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</si>
  <si>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</si>
  <si>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</si>
  <si>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</si>
  <si>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</si>
  <si>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</si>
  <si>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</si>
  <si>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</si>
  <si>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</si>
  <si>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</si>
  <si>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</si>
  <si>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</si>
  <si>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</si>
  <si>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</si>
  <si>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</si>
  <si>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</si>
  <si>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</si>
  <si>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</si>
  <si>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</si>
  <si>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</si>
  <si>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</si>
  <si>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</si>
  <si>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</si>
  <si>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</si>
  <si>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</si>
  <si>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</si>
  <si>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</si>
  <si>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</si>
  <si>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</si>
  <si>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</si>
  <si>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</si>
  <si>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</si>
  <si>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</si>
  <si>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</si>
  <si>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</si>
  <si>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</si>
  <si>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</si>
  <si>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</si>
  <si>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</si>
  <si>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</si>
  <si>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</si>
  <si>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</si>
  <si>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</si>
  <si>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</si>
  <si>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</si>
  <si>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</si>
  <si>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</si>
  <si>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</si>
  <si>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</si>
  <si>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</si>
  <si>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</si>
  <si>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</si>
  <si>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</si>
  <si>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</si>
  <si>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</si>
  <si>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</si>
  <si>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</si>
  <si>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</si>
  <si>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</si>
  <si>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</si>
  <si>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</si>
  <si>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</si>
  <si>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</si>
  <si>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</si>
  <si>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</si>
  <si>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</si>
  <si>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</si>
  <si>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</si>
  <si>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</si>
  <si>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</si>
  <si>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</si>
  <si>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</si>
  <si>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</si>
  <si>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</si>
  <si>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</si>
  <si>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</si>
  <si>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</si>
  <si>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</si>
  <si>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</si>
  <si>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TUBA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</si>
  <si>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</si>
  <si>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</si>
  <si>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</si>
  <si>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</si>
  <si>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</si>
  <si>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</si>
  <si>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</si>
  <si>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</si>
  <si>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</si>
  <si>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</si>
  <si>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</si>
  <si>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</si>
  <si>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</si>
  <si>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</si>
  <si>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</si>
  <si>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</si>
  <si>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</si>
  <si>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</si>
  <si>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</si>
  <si>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</si>
  <si>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</si>
  <si>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</si>
  <si>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</si>
  <si>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</si>
  <si>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</si>
  <si>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</si>
  <si>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</si>
  <si>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</si>
  <si>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</si>
  <si>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</si>
  <si>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</si>
  <si>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</si>
  <si>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</si>
  <si>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</si>
  <si>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</si>
  <si>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</si>
  <si>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Tuba as Main Subject</t>
    </r>
  </si>
  <si>
    <r>
      <rPr>
        <sz val="9"/>
        <rFont val="Calibri"/>
        <family val="2"/>
        <charset val="238"/>
      </rPr>
      <t>B_FT_TU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</si>
  <si>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</si>
  <si>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</si>
  <si>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</si>
  <si>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</si>
  <si>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</si>
  <si>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</si>
  <si>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</si>
  <si>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</si>
  <si>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</si>
  <si>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</si>
  <si>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</si>
  <si>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</si>
  <si>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</si>
  <si>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</si>
  <si>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</si>
  <si>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</si>
  <si>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</si>
  <si>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</si>
  <si>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</si>
  <si>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</si>
  <si>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</si>
  <si>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</si>
  <si>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</si>
  <si>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</si>
  <si>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</si>
  <si>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</si>
  <si>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</si>
  <si>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</si>
  <si>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</si>
  <si>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</si>
  <si>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</si>
  <si>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</si>
  <si>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</si>
  <si>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</si>
  <si>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</si>
  <si>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</si>
  <si>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</si>
  <si>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</si>
  <si>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</si>
  <si>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</si>
  <si>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</si>
  <si>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</si>
  <si>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</si>
  <si>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</si>
  <si>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</si>
  <si>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</si>
  <si>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</si>
  <si>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</si>
  <si>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</si>
  <si>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</si>
  <si>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</si>
  <si>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</si>
  <si>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</si>
  <si>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</si>
  <si>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</si>
  <si>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</si>
  <si>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</si>
  <si>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</si>
  <si>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</si>
  <si>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</si>
  <si>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</si>
  <si>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</si>
  <si>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</si>
  <si>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</si>
  <si>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</si>
  <si>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</si>
  <si>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</si>
  <si>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</si>
  <si>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</si>
  <si>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</si>
  <si>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</si>
  <si>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</si>
  <si>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</si>
  <si>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</si>
  <si>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</si>
  <si>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</si>
  <si>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</si>
  <si>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</si>
  <si>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</si>
  <si>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</si>
  <si>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</si>
  <si>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</si>
  <si>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</si>
  <si>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</si>
  <si>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</si>
  <si>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</si>
  <si>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</si>
  <si>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</si>
  <si>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</si>
  <si>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</si>
  <si>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</si>
  <si>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</si>
  <si>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PERCUSSION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</si>
  <si>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</si>
  <si>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</si>
  <si>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</si>
  <si>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</si>
  <si>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</si>
  <si>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</si>
  <si>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</si>
  <si>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</si>
  <si>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</si>
  <si>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</si>
  <si>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</si>
  <si>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</si>
  <si>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</si>
  <si>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</si>
  <si>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</si>
  <si>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</si>
  <si>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</si>
  <si>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</si>
  <si>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</si>
  <si>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</si>
  <si>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</si>
  <si>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</si>
  <si>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</si>
  <si>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</si>
  <si>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</si>
  <si>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</si>
  <si>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</si>
  <si>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</si>
  <si>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</si>
  <si>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</si>
  <si>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</si>
  <si>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</si>
  <si>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</si>
  <si>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</si>
  <si>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</si>
  <si>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</si>
  <si>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B_FT_Ü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</si>
  <si>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</si>
  <si>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</si>
  <si>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</si>
  <si>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</si>
  <si>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</si>
  <si>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</si>
  <si>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</si>
  <si>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</si>
  <si>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</si>
  <si>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Music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</si>
  <si>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</si>
  <si>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</si>
  <si>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</t>
    </r>
  </si>
  <si>
    <r>
      <rPr>
        <sz val="9"/>
        <rFont val="Calibri"/>
        <family val="2"/>
        <charset val="238"/>
      </rPr>
      <t>B_ZK6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</si>
  <si>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</si>
  <si>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</si>
  <si>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</si>
  <si>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</si>
  <si>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</si>
  <si>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</si>
  <si>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</si>
  <si>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</si>
  <si>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</si>
  <si>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Orchestral Parts</t>
    </r>
  </si>
  <si>
    <r>
      <rPr>
        <sz val="9"/>
        <rFont val="Calibri"/>
        <family val="2"/>
        <charset val="238"/>
      </rPr>
      <t>B_ZSI_Ü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</si>
  <si>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</si>
  <si>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</si>
  <si>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</si>
  <si>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</si>
  <si>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</si>
  <si>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</si>
  <si>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</si>
  <si>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</si>
  <si>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</si>
  <si>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Organology</t>
    </r>
  </si>
  <si>
    <r>
      <rPr>
        <sz val="9"/>
        <rFont val="Calibri"/>
        <family val="2"/>
        <charset val="238"/>
      </rPr>
      <t>B_HI_Ü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</si>
  <si>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</si>
  <si>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</si>
  <si>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</si>
  <si>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</si>
  <si>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</si>
  <si>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</si>
  <si>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</si>
  <si>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</si>
  <si>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</si>
  <si>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</si>
  <si>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</si>
  <si>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</si>
  <si>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</si>
  <si>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</si>
  <si>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</si>
  <si>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</si>
  <si>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</si>
  <si>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</si>
  <si>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</si>
  <si>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</si>
  <si>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</si>
  <si>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</si>
  <si>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</si>
  <si>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</si>
  <si>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</si>
  <si>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</si>
  <si>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</si>
  <si>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</si>
  <si>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</si>
  <si>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</si>
  <si>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</si>
  <si>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</si>
  <si>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</si>
  <si>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</si>
  <si>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</si>
  <si>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</si>
  <si>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</si>
  <si>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</si>
  <si>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</si>
  <si>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</si>
  <si>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</si>
  <si>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</si>
  <si>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</si>
  <si>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</si>
  <si>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</si>
  <si>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</si>
  <si>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</si>
  <si>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</si>
  <si>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</si>
  <si>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</si>
  <si>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</si>
  <si>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</si>
  <si>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</si>
  <si>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</si>
  <si>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</si>
  <si>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</si>
  <si>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</si>
  <si>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</si>
  <si>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</si>
  <si>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</si>
  <si>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</si>
  <si>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SINGING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</si>
  <si>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</si>
  <si>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</si>
  <si>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</si>
  <si>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</si>
  <si>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</si>
  <si>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</si>
  <si>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</si>
  <si>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</si>
  <si>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</si>
  <si>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</si>
  <si>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</si>
  <si>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</si>
  <si>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</si>
  <si>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</si>
  <si>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</si>
  <si>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</si>
  <si>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</si>
  <si>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</si>
  <si>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</si>
  <si>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</si>
  <si>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</si>
  <si>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</si>
  <si>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</si>
  <si>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</si>
  <si>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</si>
  <si>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</si>
  <si>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</si>
  <si>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</si>
  <si>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</si>
  <si>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</si>
  <si>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</si>
  <si>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</si>
  <si>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</si>
  <si>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</si>
  <si>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</si>
  <si>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</si>
  <si>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Singing as Main Subject</t>
    </r>
  </si>
  <si>
    <r>
      <rPr>
        <sz val="9"/>
        <rFont val="Calibri"/>
        <family val="2"/>
        <charset val="238"/>
      </rPr>
      <t>B_FT_EN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</si>
  <si>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</si>
  <si>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</si>
  <si>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</si>
  <si>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</si>
  <si>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</si>
  <si>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</si>
  <si>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</si>
  <si>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</si>
  <si>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</si>
  <si>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Coaching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</si>
  <si>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</si>
  <si>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</si>
  <si>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</si>
  <si>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</si>
  <si>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Chamber Singing</t>
    </r>
  </si>
  <si>
    <r>
      <rPr>
        <sz val="9"/>
        <rFont val="Calibri"/>
        <family val="2"/>
        <charset val="238"/>
      </rPr>
      <t>B_KEN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</si>
  <si>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</si>
  <si>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</si>
  <si>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</si>
  <si>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</si>
  <si>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</si>
  <si>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</si>
  <si>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</si>
  <si>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</si>
  <si>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</si>
  <si>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Lied Repertoire</t>
    </r>
  </si>
  <si>
    <r>
      <rPr>
        <sz val="9"/>
        <rFont val="Calibri"/>
        <family val="2"/>
        <charset val="238"/>
      </rPr>
      <t>B_DI_EN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</si>
  <si>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</si>
  <si>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</si>
  <si>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</si>
  <si>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</si>
  <si>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Study of Musical Styles</t>
    </r>
  </si>
  <si>
    <r>
      <rPr>
        <sz val="9"/>
        <rFont val="Calibri"/>
        <family val="2"/>
        <charset val="238"/>
      </rPr>
      <t>B_ST_EN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</si>
  <si>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</si>
  <si>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</si>
  <si>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</si>
  <si>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</si>
  <si>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</si>
  <si>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</si>
  <si>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</si>
  <si>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</si>
  <si>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</si>
  <si>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Performing on Stage</t>
    </r>
  </si>
  <si>
    <r>
      <rPr>
        <sz val="9"/>
        <rFont val="Calibri"/>
        <family val="2"/>
        <charset val="238"/>
      </rPr>
      <t>B_SJ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</si>
  <si>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</si>
  <si>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</si>
  <si>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</si>
  <si>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</si>
  <si>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</si>
  <si>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</si>
  <si>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Diction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</si>
  <si>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</si>
  <si>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</si>
  <si>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</si>
  <si>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</si>
  <si>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</si>
  <si>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</si>
  <si>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</si>
  <si>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</si>
  <si>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</si>
  <si>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</si>
  <si>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</si>
  <si>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</si>
  <si>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</si>
  <si>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</si>
  <si>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</si>
  <si>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</si>
  <si>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German Language/Professional Terminology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</si>
  <si>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</si>
  <si>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</si>
  <si>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</si>
  <si>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</si>
  <si>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</si>
  <si>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</si>
  <si>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</si>
  <si>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</si>
  <si>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</si>
  <si>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</si>
  <si>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</si>
  <si>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</si>
  <si>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</si>
  <si>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</si>
  <si>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</si>
  <si>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</si>
  <si>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</si>
  <si>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</si>
  <si>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</si>
  <si>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</si>
  <si>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</si>
  <si>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</si>
  <si>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</si>
  <si>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</si>
  <si>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</si>
  <si>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</si>
  <si>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</si>
  <si>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</si>
  <si>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</si>
  <si>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</si>
  <si>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</si>
  <si>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</si>
  <si>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</si>
  <si>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</si>
  <si>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</si>
  <si>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</si>
  <si>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</si>
  <si>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</si>
  <si>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</si>
  <si>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</si>
  <si>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</si>
  <si>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</si>
  <si>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</si>
  <si>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</si>
  <si>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</si>
  <si>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</si>
  <si>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</si>
  <si>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</si>
  <si>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</si>
  <si>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</si>
  <si>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</si>
  <si>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</si>
  <si>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</si>
  <si>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</si>
  <si>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</si>
  <si>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</si>
  <si>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</si>
  <si>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</si>
  <si>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</si>
  <si>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</si>
  <si>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PIANO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</si>
  <si>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</si>
  <si>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</si>
  <si>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</si>
  <si>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</si>
  <si>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</si>
  <si>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</si>
  <si>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</si>
  <si>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</si>
  <si>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</si>
  <si>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</si>
  <si>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</si>
  <si>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</si>
  <si>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</si>
  <si>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</si>
  <si>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</si>
  <si>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</si>
  <si>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</si>
  <si>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</si>
  <si>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</si>
  <si>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</si>
  <si>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</si>
  <si>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</si>
  <si>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</si>
  <si>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</si>
  <si>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</si>
  <si>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</si>
  <si>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</si>
  <si>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</si>
  <si>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</si>
  <si>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</si>
  <si>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</si>
  <si>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</si>
  <si>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</si>
  <si>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</si>
  <si>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</si>
  <si>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</si>
  <si>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Piano as Main Subject</t>
    </r>
  </si>
  <si>
    <r>
      <rPr>
        <sz val="9"/>
        <rFont val="Calibri"/>
        <family val="2"/>
        <charset val="238"/>
      </rPr>
      <t>B_FT_JZ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</si>
  <si>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</si>
  <si>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</si>
  <si>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</si>
  <si>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</si>
  <si>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</si>
  <si>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</si>
  <si>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</si>
  <si>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</si>
  <si>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</si>
  <si>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Classical Piano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</si>
  <si>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</si>
  <si>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</si>
  <si>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</si>
  <si>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</si>
  <si>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</si>
  <si>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</si>
  <si>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</si>
  <si>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</si>
  <si>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</si>
  <si>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</si>
  <si>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</si>
  <si>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</si>
  <si>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</si>
  <si>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</si>
  <si>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</si>
  <si>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</si>
  <si>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</si>
  <si>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</si>
  <si>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</si>
  <si>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</si>
  <si>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</si>
  <si>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</si>
  <si>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</si>
  <si>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</si>
  <si>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</si>
  <si>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</si>
  <si>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</si>
  <si>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</si>
  <si>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</si>
  <si>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</si>
  <si>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</si>
  <si>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</si>
  <si>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</si>
  <si>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</si>
  <si>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</si>
  <si>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</si>
  <si>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</si>
  <si>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</si>
  <si>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</si>
  <si>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</si>
  <si>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</si>
  <si>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</si>
  <si>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Jazz Vocals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</si>
  <si>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</si>
  <si>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</si>
  <si>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</si>
  <si>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</si>
  <si>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</si>
  <si>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</si>
  <si>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</si>
  <si>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</si>
  <si>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</si>
  <si>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</si>
  <si>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</si>
  <si>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</si>
  <si>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</si>
  <si>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Sim: B_JE (4)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</si>
  <si>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</si>
  <si>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</si>
  <si>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</si>
  <si>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</si>
  <si>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</si>
  <si>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</si>
  <si>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</si>
  <si>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</si>
  <si>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</si>
  <si>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</si>
  <si>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</si>
  <si>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</si>
  <si>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</si>
  <si>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</si>
  <si>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Sim: B_JT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</si>
  <si>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</si>
  <si>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</si>
  <si>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</si>
  <si>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</si>
  <si>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</si>
  <si>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</si>
  <si>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</si>
  <si>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Orchestration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</si>
  <si>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</si>
  <si>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</si>
  <si>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</si>
  <si>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and Electronics</t>
    </r>
  </si>
  <si>
    <r>
      <rPr>
        <sz val="9"/>
        <rFont val="Calibri"/>
        <family val="2"/>
        <charset val="238"/>
      </rPr>
      <t>B_EHI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</si>
  <si>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</si>
  <si>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</si>
  <si>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</si>
  <si>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</si>
  <si>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</si>
  <si>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</si>
  <si>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</si>
  <si>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</si>
  <si>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</si>
  <si>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</si>
  <si>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</si>
  <si>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</si>
  <si>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</si>
  <si>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</si>
  <si>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</si>
  <si>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</si>
  <si>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</si>
  <si>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</si>
  <si>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</si>
  <si>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</si>
  <si>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</si>
  <si>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</si>
  <si>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</si>
  <si>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</si>
  <si>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</si>
  <si>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</si>
  <si>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</si>
  <si>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</si>
  <si>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</si>
  <si>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</si>
  <si>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</si>
  <si>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</si>
  <si>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</si>
  <si>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</si>
  <si>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</si>
  <si>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</si>
  <si>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</si>
  <si>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</si>
  <si>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</si>
  <si>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</si>
  <si>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</si>
  <si>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</si>
  <si>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</si>
  <si>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</si>
  <si>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</si>
  <si>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</si>
  <si>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</si>
  <si>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</si>
  <si>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</si>
  <si>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</si>
  <si>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</si>
  <si>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</si>
  <si>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</si>
  <si>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</si>
  <si>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</si>
  <si>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</si>
  <si>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</si>
  <si>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</si>
  <si>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</si>
  <si>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</si>
  <si>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</si>
  <si>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</si>
  <si>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</si>
  <si>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</si>
  <si>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</si>
  <si>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</si>
  <si>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</si>
  <si>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</si>
  <si>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</si>
  <si>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</si>
  <si>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GUITAR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</si>
  <si>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</si>
  <si>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</si>
  <si>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</si>
  <si>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</si>
  <si>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</si>
  <si>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</si>
  <si>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</si>
  <si>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</si>
  <si>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</si>
  <si>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</si>
  <si>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</si>
  <si>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</si>
  <si>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</si>
  <si>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</si>
  <si>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</si>
  <si>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</si>
  <si>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</si>
  <si>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</si>
  <si>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</si>
  <si>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</si>
  <si>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</si>
  <si>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</si>
  <si>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</si>
  <si>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</si>
  <si>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</si>
  <si>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</si>
  <si>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</si>
  <si>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</si>
  <si>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</si>
  <si>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</si>
  <si>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</si>
  <si>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</si>
  <si>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</si>
  <si>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</si>
  <si>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</si>
  <si>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</si>
  <si>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Guitar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</si>
  <si>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</si>
  <si>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</si>
  <si>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</si>
  <si>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</si>
  <si>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</si>
  <si>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</si>
  <si>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</si>
  <si>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</si>
  <si>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</si>
  <si>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</si>
  <si>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</si>
  <si>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</si>
  <si>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</si>
  <si>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</si>
  <si>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</si>
  <si>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</si>
  <si>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</si>
  <si>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</si>
  <si>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</si>
  <si>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</si>
  <si>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</si>
  <si>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</si>
  <si>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</si>
  <si>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</si>
  <si>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</si>
  <si>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</si>
  <si>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</si>
  <si>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</si>
  <si>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</si>
  <si>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</si>
  <si>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</si>
  <si>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</si>
  <si>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</si>
  <si>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</si>
  <si>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</si>
  <si>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</si>
  <si>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</si>
  <si>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</si>
  <si>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</si>
  <si>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</si>
  <si>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</si>
  <si>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</si>
  <si>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</si>
  <si>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</si>
  <si>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</si>
  <si>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</si>
  <si>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</si>
  <si>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</si>
  <si>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</si>
  <si>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</si>
  <si>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</si>
  <si>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</si>
  <si>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</si>
  <si>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</si>
  <si>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</si>
  <si>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</si>
  <si>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</si>
  <si>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</si>
  <si>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</si>
  <si>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</si>
  <si>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</si>
  <si>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</si>
  <si>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</si>
  <si>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</si>
  <si>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</si>
  <si>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</si>
  <si>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</si>
  <si>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</si>
  <si>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</si>
  <si>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</si>
  <si>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</si>
  <si>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</si>
  <si>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</si>
  <si>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</si>
  <si>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</si>
  <si>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</si>
  <si>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</si>
  <si>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</si>
  <si>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</si>
  <si>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</si>
  <si>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</si>
  <si>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</si>
  <si>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</si>
  <si>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</si>
  <si>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</si>
  <si>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</si>
  <si>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</si>
  <si>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</si>
  <si>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</si>
  <si>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</si>
  <si>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</si>
  <si>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</si>
  <si>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</si>
  <si>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</si>
  <si>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</si>
  <si>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</si>
  <si>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</si>
  <si>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</si>
  <si>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</si>
  <si>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</si>
  <si>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</si>
  <si>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</si>
  <si>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</si>
  <si>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</si>
  <si>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</si>
  <si>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</si>
  <si>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</si>
  <si>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</si>
  <si>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</si>
  <si>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</si>
  <si>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</si>
  <si>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</si>
  <si>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</si>
  <si>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</si>
  <si>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</si>
  <si>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</si>
  <si>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</si>
  <si>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</si>
  <si>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</si>
  <si>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</si>
  <si>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</si>
  <si>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</si>
  <si>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</si>
  <si>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</si>
  <si>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</si>
  <si>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</si>
  <si>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</si>
  <si>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</si>
  <si>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</si>
  <si>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</si>
  <si>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BASS GUITAR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</si>
  <si>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</si>
  <si>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</si>
  <si>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</si>
  <si>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</si>
  <si>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</si>
  <si>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</si>
  <si>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</si>
  <si>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</si>
  <si>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</si>
  <si>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</si>
  <si>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</si>
  <si>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</si>
  <si>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</si>
  <si>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</si>
  <si>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</si>
  <si>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</si>
  <si>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</si>
  <si>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</si>
  <si>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</si>
  <si>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</si>
  <si>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</si>
  <si>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</si>
  <si>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</si>
  <si>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</si>
  <si>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</si>
  <si>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</si>
  <si>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</si>
  <si>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</si>
  <si>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</si>
  <si>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</si>
  <si>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</si>
  <si>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</si>
  <si>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</si>
  <si>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</si>
  <si>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</si>
  <si>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</si>
  <si>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Bass Guitar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</si>
  <si>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</si>
  <si>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</si>
  <si>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</si>
  <si>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</si>
  <si>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</si>
  <si>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</si>
  <si>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</si>
  <si>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</si>
  <si>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</si>
  <si>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</si>
  <si>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</si>
  <si>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</si>
  <si>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</si>
  <si>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</si>
  <si>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</si>
  <si>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</si>
  <si>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</si>
  <si>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</si>
  <si>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</si>
  <si>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</si>
  <si>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</si>
  <si>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</si>
  <si>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</si>
  <si>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</si>
  <si>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</si>
  <si>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</si>
  <si>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</si>
  <si>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</si>
  <si>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</si>
  <si>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</si>
  <si>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</si>
  <si>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</si>
  <si>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</si>
  <si>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</si>
  <si>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</si>
  <si>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</si>
  <si>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</si>
  <si>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</si>
  <si>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</si>
  <si>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</si>
  <si>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</si>
  <si>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</si>
  <si>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</si>
  <si>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</si>
  <si>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</si>
  <si>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</si>
  <si>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</si>
  <si>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</si>
  <si>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</si>
  <si>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</si>
  <si>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</si>
  <si>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</si>
  <si>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</si>
  <si>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</si>
  <si>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</si>
  <si>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</si>
  <si>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</si>
  <si>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</si>
  <si>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</si>
  <si>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</si>
  <si>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</si>
  <si>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</si>
  <si>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</si>
  <si>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</si>
  <si>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</si>
  <si>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</si>
  <si>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</si>
  <si>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</si>
  <si>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</si>
  <si>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</si>
  <si>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</si>
  <si>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</si>
  <si>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</si>
  <si>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</si>
  <si>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</si>
  <si>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</si>
  <si>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</si>
  <si>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</si>
  <si>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</si>
  <si>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</si>
  <si>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</si>
  <si>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</si>
  <si>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</si>
  <si>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</si>
  <si>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</si>
  <si>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</si>
  <si>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</si>
  <si>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</si>
  <si>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</si>
  <si>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</si>
  <si>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</si>
  <si>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</si>
  <si>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</si>
  <si>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</si>
  <si>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</si>
  <si>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</si>
  <si>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</si>
  <si>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</si>
  <si>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</si>
  <si>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</si>
  <si>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</si>
  <si>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</si>
  <si>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</si>
  <si>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</si>
  <si>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</si>
  <si>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</si>
  <si>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</si>
  <si>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</si>
  <si>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</si>
  <si>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</si>
  <si>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</si>
  <si>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</si>
  <si>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</si>
  <si>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</si>
  <si>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</si>
  <si>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</si>
  <si>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</si>
  <si>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</si>
  <si>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</si>
  <si>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</si>
  <si>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</si>
  <si>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</si>
  <si>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</si>
  <si>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</si>
  <si>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</si>
  <si>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</si>
  <si>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</si>
  <si>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</si>
  <si>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</si>
  <si>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</si>
  <si>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</si>
  <si>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</si>
  <si>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</si>
  <si>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DOUBLE BASS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</si>
  <si>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</si>
  <si>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</si>
  <si>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</si>
  <si>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</si>
  <si>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</si>
  <si>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</si>
  <si>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</si>
  <si>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</si>
  <si>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</si>
  <si>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</si>
  <si>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</si>
  <si>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</si>
  <si>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</si>
  <si>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</si>
  <si>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</si>
  <si>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</si>
  <si>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</si>
  <si>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</si>
  <si>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</si>
  <si>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</si>
  <si>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</si>
  <si>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</si>
  <si>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</si>
  <si>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</si>
  <si>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</si>
  <si>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</si>
  <si>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</si>
  <si>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</si>
  <si>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</si>
  <si>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</si>
  <si>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</si>
  <si>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</si>
  <si>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</si>
  <si>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</si>
  <si>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</si>
  <si>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</si>
  <si>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Double Bass as Main Subject</t>
    </r>
  </si>
  <si>
    <r>
      <rPr>
        <sz val="9"/>
        <rFont val="Calibri"/>
        <family val="2"/>
        <charset val="238"/>
      </rPr>
      <t>B_FT_JBO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</si>
  <si>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</si>
  <si>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</si>
  <si>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</si>
  <si>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</si>
  <si>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</si>
  <si>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</si>
  <si>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</si>
  <si>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</si>
  <si>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</si>
  <si>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Classical Double Bass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</si>
  <si>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</si>
  <si>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</si>
  <si>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</si>
  <si>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</si>
  <si>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</si>
  <si>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</si>
  <si>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</si>
  <si>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</si>
  <si>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</si>
  <si>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</si>
  <si>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</si>
  <si>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</si>
  <si>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</si>
  <si>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</si>
  <si>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</si>
  <si>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</si>
  <si>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</si>
  <si>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</si>
  <si>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</si>
  <si>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</si>
  <si>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</si>
  <si>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</si>
  <si>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</si>
  <si>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</si>
  <si>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</si>
  <si>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</si>
  <si>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</si>
  <si>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</si>
  <si>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</si>
  <si>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</si>
  <si>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</si>
  <si>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</si>
  <si>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</si>
  <si>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</si>
  <si>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</si>
  <si>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</si>
  <si>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</si>
  <si>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</si>
  <si>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</si>
  <si>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</si>
  <si>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</si>
  <si>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</si>
  <si>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</si>
  <si>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</si>
  <si>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</si>
  <si>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</si>
  <si>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</si>
  <si>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</si>
  <si>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</si>
  <si>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</si>
  <si>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</si>
  <si>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</si>
  <si>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</si>
  <si>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</si>
  <si>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</si>
  <si>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</si>
  <si>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</si>
  <si>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</si>
  <si>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</si>
  <si>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</si>
  <si>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</si>
  <si>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</si>
  <si>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</si>
  <si>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</si>
  <si>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</si>
  <si>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</si>
  <si>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</si>
  <si>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</si>
  <si>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</si>
  <si>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</si>
  <si>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</si>
  <si>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</si>
  <si>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</si>
  <si>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</si>
  <si>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</si>
  <si>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</si>
  <si>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</si>
  <si>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</si>
  <si>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</si>
  <si>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</si>
  <si>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</si>
  <si>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</si>
  <si>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</si>
  <si>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</si>
  <si>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</si>
  <si>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</si>
  <si>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</si>
  <si>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</si>
  <si>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</si>
  <si>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</si>
  <si>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</si>
  <si>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</si>
  <si>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</si>
  <si>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</si>
  <si>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</si>
  <si>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</si>
  <si>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</si>
  <si>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</si>
  <si>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</si>
  <si>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</si>
  <si>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</si>
  <si>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</si>
  <si>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</si>
  <si>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</si>
  <si>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</si>
  <si>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</si>
  <si>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</si>
  <si>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</si>
  <si>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</si>
  <si>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</si>
  <si>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</si>
  <si>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</si>
  <si>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</si>
  <si>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</si>
  <si>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</si>
  <si>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</si>
  <si>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</si>
  <si>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</si>
  <si>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</si>
  <si>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</si>
  <si>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</si>
  <si>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</si>
  <si>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</si>
  <si>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</si>
  <si>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</si>
  <si>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</si>
  <si>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</si>
  <si>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</si>
  <si>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</si>
  <si>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</si>
  <si>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</si>
  <si>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</si>
  <si>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</si>
  <si>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</si>
  <si>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</si>
  <si>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</si>
  <si>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</si>
  <si>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</si>
  <si>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</si>
  <si>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</si>
  <si>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</si>
  <si>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</si>
  <si>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</si>
  <si>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</si>
  <si>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</si>
  <si>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</si>
  <si>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</si>
  <si>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</si>
  <si>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</si>
  <si>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</si>
  <si>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</si>
  <si>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</si>
  <si>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</si>
  <si>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</si>
  <si>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</si>
  <si>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</si>
  <si>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</si>
  <si>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</si>
  <si>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</si>
  <si>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</si>
  <si>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</si>
  <si>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</si>
  <si>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</si>
  <si>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</si>
  <si>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</si>
  <si>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</si>
  <si>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</si>
  <si>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</si>
  <si>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</si>
  <si>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</si>
  <si>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</si>
  <si>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</si>
  <si>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</si>
  <si>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</si>
  <si>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</si>
  <si>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Saxophone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</si>
  <si>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</si>
  <si>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</si>
  <si>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</si>
  <si>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</si>
  <si>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</si>
  <si>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</si>
  <si>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</si>
  <si>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</si>
  <si>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</si>
  <si>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</si>
  <si>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</si>
  <si>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</si>
  <si>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</si>
  <si>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</si>
  <si>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</si>
  <si>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</si>
  <si>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</si>
  <si>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</si>
  <si>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</si>
  <si>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</si>
  <si>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</si>
  <si>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</si>
  <si>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</si>
  <si>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</si>
  <si>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</si>
  <si>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</si>
  <si>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</si>
  <si>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</si>
  <si>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</si>
  <si>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</si>
  <si>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</si>
  <si>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</si>
  <si>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</si>
  <si>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</si>
  <si>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</si>
  <si>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</si>
  <si>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</si>
  <si>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</si>
  <si>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</si>
  <si>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</si>
  <si>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</si>
  <si>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</si>
  <si>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</si>
  <si>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</si>
  <si>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</si>
  <si>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</si>
  <si>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</si>
  <si>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</si>
  <si>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</si>
  <si>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</si>
  <si>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</si>
  <si>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</si>
  <si>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</si>
  <si>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</si>
  <si>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</si>
  <si>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</si>
  <si>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</si>
  <si>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</si>
  <si>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</si>
  <si>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</si>
  <si>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</si>
  <si>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</si>
  <si>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</si>
  <si>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</si>
  <si>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</si>
  <si>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</si>
  <si>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</si>
  <si>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</si>
  <si>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</si>
  <si>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</si>
  <si>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</si>
  <si>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</si>
  <si>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</si>
  <si>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</si>
  <si>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</si>
  <si>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</si>
  <si>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</si>
  <si>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</si>
  <si>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</si>
  <si>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</si>
  <si>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</si>
  <si>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</si>
  <si>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</si>
  <si>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</si>
  <si>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</si>
  <si>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</si>
  <si>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</si>
  <si>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</si>
  <si>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</si>
  <si>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</si>
  <si>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</si>
  <si>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</si>
  <si>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</si>
  <si>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</si>
  <si>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</si>
  <si>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</si>
  <si>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</si>
  <si>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</si>
  <si>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</si>
  <si>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</si>
  <si>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</si>
  <si>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</si>
  <si>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</si>
  <si>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</si>
  <si>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</si>
  <si>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</si>
  <si>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</si>
  <si>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</si>
  <si>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</si>
  <si>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</si>
  <si>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</si>
  <si>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</si>
  <si>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</si>
  <si>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</si>
  <si>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</si>
  <si>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</si>
  <si>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</si>
  <si>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</si>
  <si>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</si>
  <si>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</si>
  <si>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</si>
  <si>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</si>
  <si>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</si>
  <si>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</si>
  <si>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</si>
  <si>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</si>
  <si>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</si>
  <si>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</si>
  <si>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</si>
  <si>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</si>
  <si>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</si>
  <si>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</si>
  <si>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</si>
  <si>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</si>
  <si>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</si>
  <si>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</si>
  <si>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</si>
  <si>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</si>
  <si>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</si>
  <si>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</si>
  <si>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</si>
  <si>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</si>
  <si>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</si>
  <si>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</si>
  <si>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</si>
  <si>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</si>
  <si>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Compulsory Subjects **</t>
    </r>
  </si>
  <si>
    <r>
      <rPr>
        <sz val="9"/>
        <rFont val="Calibri"/>
        <family val="2"/>
        <charset val="238"/>
      </rPr>
      <t>Classical Flute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</si>
  <si>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</si>
  <si>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</si>
  <si>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Classical Clarinet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</si>
  <si>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</si>
  <si>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</si>
  <si>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</si>
  <si>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</si>
  <si>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</si>
  <si>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</si>
  <si>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</si>
  <si>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</si>
  <si>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i/>
        <sz val="9"/>
        <color theme="1"/>
        <rFont val="Calibri"/>
        <family val="2"/>
        <charset val="238"/>
      </rPr>
      <t>Notes:</t>
    </r>
  </si>
  <si>
    <r>
      <rPr>
        <sz val="9"/>
        <color theme="1"/>
        <rFont val="Calibri"/>
        <family val="2"/>
        <charset val="238"/>
      </rPr>
      <t xml:space="preserve">Assessment criteria for non-classroom subjects are determined by the departments in charge. </t>
    </r>
  </si>
  <si>
    <r>
      <rPr>
        <sz val="9"/>
        <color theme="1"/>
        <rFont val="Calibri"/>
        <family val="2"/>
        <charset val="238"/>
      </rPr>
      <t>* Duration of one class in minutes.</t>
    </r>
  </si>
  <si>
    <r>
      <rPr>
        <b/>
        <sz val="10"/>
        <color theme="1"/>
        <rFont val="Calibri"/>
        <family val="2"/>
        <charset val="238"/>
      </rPr>
      <t>PERFORMANCE - JAZZ TRUMPET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</si>
  <si>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</si>
  <si>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</si>
  <si>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</si>
  <si>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</si>
  <si>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</si>
  <si>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</si>
  <si>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</si>
  <si>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</si>
  <si>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</si>
  <si>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</si>
  <si>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</si>
  <si>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</si>
  <si>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</si>
  <si>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</si>
  <si>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</si>
  <si>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</si>
  <si>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</si>
  <si>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</si>
  <si>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</si>
  <si>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</si>
  <si>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</si>
  <si>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</si>
  <si>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</si>
  <si>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</si>
  <si>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</si>
  <si>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</si>
  <si>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</si>
  <si>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</si>
  <si>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</si>
  <si>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</si>
  <si>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</si>
  <si>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</si>
  <si>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</si>
  <si>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</si>
  <si>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</si>
  <si>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</si>
  <si>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Trumpet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</si>
  <si>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</si>
  <si>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</si>
  <si>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</si>
  <si>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Classical Trumpet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</si>
  <si>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</si>
  <si>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</si>
  <si>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</si>
  <si>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</si>
  <si>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</si>
  <si>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</si>
  <si>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</si>
  <si>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</si>
  <si>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</si>
  <si>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</si>
  <si>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</si>
  <si>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</si>
  <si>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</si>
  <si>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</si>
  <si>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</si>
  <si>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</si>
  <si>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</si>
  <si>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</si>
  <si>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</si>
  <si>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</si>
  <si>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</si>
  <si>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</si>
  <si>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</si>
  <si>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</si>
  <si>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</si>
  <si>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</si>
  <si>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</si>
  <si>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</si>
  <si>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</si>
  <si>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</si>
  <si>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</si>
  <si>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</si>
  <si>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</si>
  <si>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</si>
  <si>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</si>
  <si>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</si>
  <si>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</si>
  <si>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</si>
  <si>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</si>
  <si>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</si>
  <si>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</si>
  <si>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</si>
  <si>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</si>
  <si>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</si>
  <si>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</si>
  <si>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</si>
  <si>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</si>
  <si>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</si>
  <si>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</si>
  <si>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</si>
  <si>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</si>
  <si>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</si>
  <si>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</si>
  <si>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</si>
  <si>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</si>
  <si>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</si>
  <si>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</si>
  <si>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</si>
  <si>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</si>
  <si>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</si>
  <si>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</si>
  <si>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</si>
  <si>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</si>
  <si>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</si>
  <si>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</si>
  <si>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</si>
  <si>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</si>
  <si>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</si>
  <si>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</si>
  <si>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</si>
  <si>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</si>
  <si>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</si>
  <si>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</si>
  <si>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</si>
  <si>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</si>
  <si>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</si>
  <si>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</si>
  <si>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</si>
  <si>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</si>
  <si>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</si>
  <si>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</si>
  <si>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</si>
  <si>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</si>
  <si>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</si>
  <si>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</si>
  <si>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</si>
  <si>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</si>
  <si>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</si>
  <si>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</si>
  <si>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</si>
  <si>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</si>
  <si>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</si>
  <si>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</si>
  <si>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</si>
  <si>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</si>
  <si>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</si>
  <si>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</si>
  <si>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</si>
  <si>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</si>
  <si>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</si>
  <si>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</si>
  <si>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</si>
  <si>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</si>
  <si>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</si>
  <si>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</si>
  <si>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</si>
  <si>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</si>
  <si>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</si>
  <si>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</si>
  <si>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</si>
  <si>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</si>
  <si>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</si>
  <si>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</si>
  <si>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</si>
  <si>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</si>
  <si>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</si>
  <si>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</si>
  <si>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</si>
  <si>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</si>
  <si>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</si>
  <si>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</si>
  <si>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</si>
  <si>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</si>
  <si>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</si>
  <si>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</si>
  <si>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</si>
  <si>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</si>
  <si>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</si>
  <si>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</si>
  <si>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</si>
  <si>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</si>
  <si>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</si>
  <si>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</si>
  <si>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</si>
  <si>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</si>
  <si>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</si>
  <si>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</si>
  <si>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</si>
  <si>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</si>
  <si>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</si>
  <si>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</si>
  <si>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</si>
  <si>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</si>
  <si>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</si>
  <si>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</si>
  <si>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</si>
  <si>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</si>
  <si>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TROMBONE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</si>
  <si>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</si>
  <si>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</si>
  <si>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</si>
  <si>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</si>
  <si>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</si>
  <si>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</si>
  <si>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</si>
  <si>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</si>
  <si>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</si>
  <si>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</si>
  <si>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</si>
  <si>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</si>
  <si>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</si>
  <si>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</si>
  <si>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</si>
  <si>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</si>
  <si>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</si>
  <si>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</si>
  <si>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</si>
  <si>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</si>
  <si>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</si>
  <si>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</si>
  <si>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</si>
  <si>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</si>
  <si>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</si>
  <si>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</si>
  <si>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</si>
  <si>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</si>
  <si>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</si>
  <si>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</si>
  <si>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</si>
  <si>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</si>
  <si>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</si>
  <si>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</si>
  <si>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</si>
  <si>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</si>
  <si>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Trombone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</si>
  <si>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</si>
  <si>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</si>
  <si>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</si>
  <si>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Classical Trombone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</si>
  <si>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</si>
  <si>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</si>
  <si>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</si>
  <si>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</si>
  <si>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</si>
  <si>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</si>
  <si>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</si>
  <si>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</si>
  <si>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</si>
  <si>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</si>
  <si>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</si>
  <si>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</si>
  <si>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</si>
  <si>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</si>
  <si>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</si>
  <si>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</si>
  <si>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</si>
  <si>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</si>
  <si>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</si>
  <si>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</si>
  <si>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</si>
  <si>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</si>
  <si>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</si>
  <si>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</si>
  <si>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</si>
  <si>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</si>
  <si>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</si>
  <si>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</si>
  <si>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</si>
  <si>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</si>
  <si>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</si>
  <si>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</si>
  <si>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</si>
  <si>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</si>
  <si>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</si>
  <si>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</si>
  <si>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</si>
  <si>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</si>
  <si>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</si>
  <si>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</si>
  <si>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</si>
  <si>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</si>
  <si>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</si>
  <si>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</si>
  <si>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</si>
  <si>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</si>
  <si>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</si>
  <si>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</si>
  <si>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</si>
  <si>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</si>
  <si>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</si>
  <si>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</si>
  <si>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</si>
  <si>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</si>
  <si>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</si>
  <si>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</si>
  <si>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</si>
  <si>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</si>
  <si>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</si>
  <si>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</si>
  <si>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</si>
  <si>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</si>
  <si>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</si>
  <si>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</si>
  <si>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</si>
  <si>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</si>
  <si>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</si>
  <si>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</si>
  <si>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</si>
  <si>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</si>
  <si>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</si>
  <si>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</si>
  <si>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</si>
  <si>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</si>
  <si>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</si>
  <si>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</si>
  <si>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</si>
  <si>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</si>
  <si>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</si>
  <si>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</si>
  <si>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</si>
  <si>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</si>
  <si>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</si>
  <si>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</si>
  <si>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</si>
  <si>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</si>
  <si>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</si>
  <si>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</si>
  <si>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</si>
  <si>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</si>
  <si>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</si>
  <si>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</si>
  <si>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</si>
  <si>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</si>
  <si>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</si>
  <si>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</si>
  <si>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</si>
  <si>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</si>
  <si>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</si>
  <si>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</si>
  <si>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</si>
  <si>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</si>
  <si>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</si>
  <si>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</si>
  <si>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</si>
  <si>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</si>
  <si>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</si>
  <si>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</si>
  <si>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</si>
  <si>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</si>
  <si>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</si>
  <si>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</si>
  <si>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</si>
  <si>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</si>
  <si>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</si>
  <si>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</si>
  <si>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</si>
  <si>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</si>
  <si>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</si>
  <si>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</si>
  <si>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</si>
  <si>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</si>
  <si>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</si>
  <si>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</si>
  <si>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</si>
  <si>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</si>
  <si>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</si>
  <si>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</si>
  <si>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</si>
  <si>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</si>
  <si>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</si>
  <si>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</si>
  <si>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</si>
  <si>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</si>
  <si>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</si>
  <si>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</si>
  <si>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</si>
  <si>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</si>
  <si>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</si>
  <si>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</si>
  <si>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</si>
  <si>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</si>
  <si>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</si>
  <si>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</si>
  <si>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</si>
  <si>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</si>
  <si>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</si>
  <si>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DRUMS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</si>
  <si>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</si>
  <si>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</si>
  <si>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</si>
  <si>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</si>
  <si>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</si>
  <si>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</si>
  <si>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</si>
  <si>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</si>
  <si>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</si>
  <si>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</si>
  <si>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</si>
  <si>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</si>
  <si>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</si>
  <si>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</si>
  <si>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</si>
  <si>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</si>
  <si>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</si>
  <si>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</si>
  <si>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</si>
  <si>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</si>
  <si>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</si>
  <si>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</si>
  <si>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</si>
  <si>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</si>
  <si>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</si>
  <si>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</si>
  <si>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</si>
  <si>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</si>
  <si>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</si>
  <si>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</si>
  <si>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</si>
  <si>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</si>
  <si>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</si>
  <si>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</si>
  <si>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</si>
  <si>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</si>
  <si>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Drums as Main Subject</t>
    </r>
  </si>
  <si>
    <r>
      <rPr>
        <sz val="9"/>
        <rFont val="Calibri"/>
        <family val="2"/>
        <charset val="238"/>
      </rPr>
      <t>B_FT_JG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</si>
  <si>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</si>
  <si>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</si>
  <si>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</si>
  <si>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</si>
  <si>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</si>
  <si>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</si>
  <si>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</si>
  <si>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</si>
  <si>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</si>
  <si>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</si>
  <si>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</si>
  <si>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</si>
  <si>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</si>
  <si>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</si>
  <si>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</si>
  <si>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</si>
  <si>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</si>
  <si>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</si>
  <si>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</si>
  <si>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</si>
  <si>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</si>
  <si>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</si>
  <si>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</si>
  <si>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</si>
  <si>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</si>
  <si>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</si>
  <si>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</si>
  <si>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</si>
  <si>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</si>
  <si>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</si>
  <si>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</si>
  <si>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</si>
  <si>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</si>
  <si>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</si>
  <si>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</si>
  <si>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</si>
  <si>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</si>
  <si>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</si>
  <si>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</si>
  <si>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</si>
  <si>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</si>
  <si>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</si>
  <si>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</si>
  <si>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</si>
  <si>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</si>
  <si>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</si>
  <si>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</si>
  <si>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</si>
  <si>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</si>
  <si>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</si>
  <si>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</si>
  <si>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</si>
  <si>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</si>
  <si>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</si>
  <si>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</si>
  <si>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</si>
  <si>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</si>
  <si>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</si>
  <si>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</si>
  <si>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</si>
  <si>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</si>
  <si>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</si>
  <si>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</si>
  <si>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</si>
  <si>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</si>
  <si>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</si>
  <si>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</si>
  <si>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</si>
  <si>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</si>
  <si>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</si>
  <si>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</si>
  <si>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</si>
  <si>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</si>
  <si>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</si>
  <si>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</si>
  <si>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</si>
  <si>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</si>
  <si>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</si>
  <si>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</si>
  <si>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</si>
  <si>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</si>
  <si>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</si>
  <si>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</si>
  <si>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</si>
  <si>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</si>
  <si>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</si>
  <si>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</si>
  <si>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</si>
  <si>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</si>
  <si>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</si>
  <si>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</si>
  <si>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</si>
  <si>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</si>
  <si>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</si>
  <si>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</si>
  <si>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</si>
  <si>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</si>
  <si>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</si>
  <si>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</si>
  <si>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</si>
  <si>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</si>
  <si>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</si>
  <si>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</si>
  <si>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</si>
  <si>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</si>
  <si>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</si>
  <si>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</si>
  <si>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</si>
  <si>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</si>
  <si>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</si>
  <si>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</si>
  <si>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</si>
  <si>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</si>
  <si>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</si>
  <si>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</si>
  <si>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</si>
  <si>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</si>
  <si>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</si>
  <si>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</si>
  <si>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</si>
  <si>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</si>
  <si>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</si>
  <si>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</si>
  <si>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</si>
  <si>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</si>
  <si>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</si>
  <si>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</si>
  <si>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</si>
  <si>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</si>
  <si>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</si>
  <si>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</si>
  <si>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</si>
  <si>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</si>
  <si>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</si>
  <si>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</si>
  <si>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</si>
  <si>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</si>
  <si>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</si>
  <si>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</si>
  <si>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</si>
  <si>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</si>
  <si>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</si>
  <si>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</si>
  <si>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</si>
  <si>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</si>
  <si>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</si>
  <si>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</si>
  <si>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</si>
  <si>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PERFORMANCE - JAZZ SINGING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</si>
  <si>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</si>
  <si>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</si>
  <si>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</si>
  <si>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</si>
  <si>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</si>
  <si>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</si>
  <si>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</si>
  <si>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</si>
  <si>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</si>
  <si>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</si>
  <si>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</si>
  <si>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</si>
  <si>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</si>
  <si>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</si>
  <si>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</si>
  <si>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</si>
  <si>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</si>
  <si>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</si>
  <si>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</si>
  <si>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</si>
  <si>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</si>
  <si>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</si>
  <si>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</si>
  <si>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</si>
  <si>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</si>
  <si>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</si>
  <si>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</si>
  <si>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</si>
  <si>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</si>
  <si>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</si>
  <si>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</si>
  <si>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</si>
  <si>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</si>
  <si>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</si>
  <si>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</si>
  <si>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</si>
  <si>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Singing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</si>
  <si>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</si>
  <si>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</si>
  <si>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</si>
  <si>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Classical Singing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</si>
  <si>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</si>
  <si>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</si>
  <si>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</si>
  <si>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Orchestral Practice</t>
    </r>
  </si>
  <si>
    <r>
      <rPr>
        <sz val="9"/>
        <rFont val="Calibri"/>
        <family val="2"/>
        <charset val="238"/>
      </rPr>
      <t>B_ZGY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</si>
  <si>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</si>
  <si>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</si>
  <si>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</si>
  <si>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</si>
  <si>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</si>
  <si>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</si>
  <si>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</si>
  <si>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</si>
  <si>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</si>
  <si>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Jazz Choir</t>
    </r>
  </si>
  <si>
    <r>
      <rPr>
        <sz val="9"/>
        <rFont val="Calibri"/>
        <family val="2"/>
        <charset val="238"/>
      </rPr>
      <t>B_JK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</si>
  <si>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</si>
  <si>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</si>
  <si>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</si>
  <si>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</si>
  <si>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</si>
  <si>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</si>
  <si>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</si>
  <si>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</si>
  <si>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</si>
  <si>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</si>
  <si>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</si>
  <si>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</si>
  <si>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</si>
  <si>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</si>
  <si>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</si>
  <si>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</si>
  <si>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</si>
  <si>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</si>
  <si>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Prosody (in English)</t>
    </r>
  </si>
  <si>
    <r>
      <rPr>
        <sz val="9"/>
        <rFont val="Calibri"/>
        <family val="2"/>
        <charset val="238"/>
      </rPr>
      <t>B_PR_J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</si>
  <si>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</si>
  <si>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</si>
  <si>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</si>
  <si>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</si>
  <si>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</si>
  <si>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</si>
  <si>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</si>
  <si>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</si>
  <si>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</si>
  <si>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</si>
  <si>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</si>
  <si>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</si>
  <si>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</si>
  <si>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</si>
  <si>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</si>
  <si>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</si>
  <si>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</si>
  <si>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</si>
  <si>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</si>
  <si>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</si>
  <si>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</si>
  <si>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</si>
  <si>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</si>
  <si>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</si>
  <si>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</si>
  <si>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</si>
  <si>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</si>
  <si>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</si>
  <si>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</si>
  <si>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</si>
  <si>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</si>
  <si>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</si>
  <si>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</si>
  <si>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</si>
  <si>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</si>
  <si>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</si>
  <si>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</si>
  <si>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</si>
  <si>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</si>
  <si>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</si>
  <si>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</si>
  <si>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</si>
  <si>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</si>
  <si>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</si>
  <si>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</si>
  <si>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</si>
  <si>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</si>
  <si>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</si>
  <si>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</si>
  <si>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</si>
  <si>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</si>
  <si>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</si>
  <si>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</si>
  <si>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</si>
  <si>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</si>
  <si>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</si>
  <si>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</si>
  <si>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</si>
  <si>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</si>
  <si>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</si>
  <si>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</si>
  <si>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</si>
  <si>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</si>
  <si>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</si>
  <si>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</si>
  <si>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</si>
  <si>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</si>
  <si>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</si>
  <si>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</si>
  <si>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</si>
  <si>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</si>
  <si>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</si>
  <si>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</si>
  <si>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</si>
  <si>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</si>
  <si>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</si>
  <si>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</si>
  <si>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</si>
  <si>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</si>
  <si>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</si>
  <si>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</si>
  <si>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</si>
  <si>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</si>
  <si>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</si>
  <si>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</si>
  <si>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</si>
  <si>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</si>
  <si>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</si>
  <si>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</si>
  <si>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</si>
  <si>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</si>
  <si>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</si>
  <si>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</si>
  <si>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</si>
  <si>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</si>
  <si>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</si>
  <si>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</si>
  <si>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</si>
  <si>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</si>
  <si>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</si>
  <si>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</si>
  <si>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</si>
  <si>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</si>
  <si>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</si>
  <si>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</si>
  <si>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</si>
  <si>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</si>
  <si>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</si>
  <si>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</si>
  <si>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</si>
  <si>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</si>
  <si>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</si>
  <si>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MUSICAL CREATIVE ARTS AND MUSICOLOGY - JAZZ COMPOSITION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</si>
  <si>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</si>
  <si>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</si>
  <si>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</si>
  <si>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</si>
  <si>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</si>
  <si>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</si>
  <si>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</si>
  <si>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</si>
  <si>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</si>
  <si>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</si>
  <si>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</si>
  <si>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</si>
  <si>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</si>
  <si>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</si>
  <si>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</si>
  <si>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</si>
  <si>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</si>
  <si>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</si>
  <si>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</si>
  <si>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</si>
  <si>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</si>
  <si>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</si>
  <si>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</si>
  <si>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</si>
  <si>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</si>
  <si>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</si>
  <si>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</si>
  <si>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</si>
  <si>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</si>
  <si>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</si>
  <si>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</si>
  <si>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</si>
  <si>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</si>
  <si>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</si>
  <si>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</si>
  <si>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</si>
  <si>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Jazz Composition and Orchestration as Main Subject</t>
    </r>
  </si>
  <si>
    <r>
      <rPr>
        <sz val="9"/>
        <rFont val="Calibri"/>
        <family val="2"/>
        <charset val="238"/>
      </rPr>
      <t>B_FT_JZS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</si>
  <si>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</si>
  <si>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</si>
  <si>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</si>
  <si>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</si>
  <si>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</si>
  <si>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</si>
  <si>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</si>
  <si>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</si>
  <si>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</si>
  <si>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 xml:space="preserve">Classical Composition and Orchestration 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</si>
  <si>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</si>
  <si>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</si>
  <si>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</si>
  <si>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Combo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</si>
  <si>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</si>
  <si>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</si>
  <si>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</si>
  <si>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</si>
  <si>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</si>
  <si>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</si>
  <si>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</si>
  <si>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</si>
  <si>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</si>
  <si>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Big Band Practice</t>
    </r>
  </si>
  <si>
    <r>
      <rPr>
        <sz val="9"/>
        <rFont val="Calibri"/>
        <family val="2"/>
        <charset val="238"/>
      </rPr>
      <t>B_NZG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</si>
  <si>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</si>
  <si>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</si>
  <si>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</si>
  <si>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</si>
  <si>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</si>
  <si>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Section Rehearsal</t>
    </r>
  </si>
  <si>
    <r>
      <rPr>
        <sz val="9"/>
        <rFont val="Calibri"/>
        <family val="2"/>
        <charset val="238"/>
      </rPr>
      <t>B_SP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</si>
  <si>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</si>
  <si>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</si>
  <si>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</si>
  <si>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</si>
  <si>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</si>
  <si>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Improvisation Practice</t>
    </r>
  </si>
  <si>
    <r>
      <rPr>
        <sz val="9"/>
        <rFont val="Calibri"/>
        <family val="2"/>
        <charset val="238"/>
      </rPr>
      <t>B_I_J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</si>
  <si>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</si>
  <si>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</si>
  <si>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</si>
  <si>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</si>
  <si>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</si>
  <si>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</si>
  <si>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</si>
  <si>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</t>
    </r>
  </si>
  <si>
    <r>
      <rPr>
        <sz val="9"/>
        <rFont val="Calibri"/>
        <family val="2"/>
        <charset val="238"/>
      </rPr>
      <t>B_HF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</si>
  <si>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</si>
  <si>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</si>
  <si>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</si>
  <si>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</si>
  <si>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</si>
  <si>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</si>
  <si>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</si>
  <si>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</si>
  <si>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</si>
  <si>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Ear Training (Comprehensive Examination)</t>
    </r>
  </si>
  <si>
    <r>
      <rPr>
        <sz val="9"/>
        <rFont val="Calibri"/>
        <family val="2"/>
        <charset val="238"/>
      </rPr>
      <t>B_HF_S</t>
    </r>
  </si>
  <si>
    <r>
      <rPr>
        <sz val="9"/>
        <rFont val="Calibri"/>
        <family val="2"/>
        <charset val="238"/>
      </rPr>
      <t>Sim: B_HF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</si>
  <si>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</si>
  <si>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Classical Music Theory</t>
    </r>
  </si>
  <si>
    <r>
      <rPr>
        <sz val="9"/>
        <rFont val="Calibri"/>
        <family val="2"/>
        <charset val="238"/>
      </rPr>
      <t>B_KZE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</si>
  <si>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</si>
  <si>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</si>
  <si>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</si>
  <si>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</si>
  <si>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</si>
  <si>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</si>
  <si>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</si>
  <si>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</si>
  <si>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</si>
  <si>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Music Theory (Comprehensive Examination)</t>
    </r>
  </si>
  <si>
    <r>
      <rPr>
        <sz val="9"/>
        <rFont val="Calibri"/>
        <family val="2"/>
        <charset val="238"/>
      </rPr>
      <t>B_KZE_S</t>
    </r>
  </si>
  <si>
    <r>
      <rPr>
        <sz val="9"/>
        <rFont val="Calibri"/>
        <family val="2"/>
        <charset val="238"/>
      </rPr>
      <t>Sim: B_KZE (6)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</si>
  <si>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</si>
  <si>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Theory of Jazz</t>
    </r>
  </si>
  <si>
    <r>
      <rPr>
        <sz val="9"/>
        <rFont val="Calibri"/>
        <family val="2"/>
        <charset val="238"/>
      </rPr>
      <t>B_JE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</si>
  <si>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</si>
  <si>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</si>
  <si>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</si>
  <si>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</si>
  <si>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</si>
  <si>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</si>
  <si>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Theory of Jazz (Comprehensive Examination)</t>
    </r>
  </si>
  <si>
    <r>
      <rPr>
        <sz val="9"/>
        <rFont val="Calibri"/>
        <family val="2"/>
        <charset val="238"/>
      </rPr>
      <t>B_JE_S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</si>
  <si>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</si>
  <si>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History of Jazz</t>
    </r>
  </si>
  <si>
    <r>
      <rPr>
        <sz val="9"/>
        <rFont val="Calibri"/>
        <family val="2"/>
        <charset val="238"/>
      </rPr>
      <t>B_JT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</si>
  <si>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</si>
  <si>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</si>
  <si>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</si>
  <si>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</si>
  <si>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</si>
  <si>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</si>
  <si>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</si>
  <si>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</si>
  <si>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Jazz (Comprehensive Examination)</t>
    </r>
  </si>
  <si>
    <r>
      <rPr>
        <sz val="9"/>
        <rFont val="Calibri"/>
        <family val="2"/>
        <charset val="238"/>
      </rPr>
      <t>B_JT_S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</si>
  <si>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</si>
  <si>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Folk Music in the World</t>
    </r>
  </si>
  <si>
    <r>
      <rPr>
        <sz val="9"/>
        <rFont val="Calibri"/>
        <family val="2"/>
        <charset val="238"/>
      </rPr>
      <t>B_NNZ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</si>
  <si>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</si>
  <si>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</si>
  <si>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</si>
  <si>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</si>
  <si>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Orchestration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</si>
  <si>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</si>
  <si>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</si>
  <si>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</si>
  <si>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</si>
  <si>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</si>
  <si>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</si>
  <si>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</si>
  <si>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</si>
  <si>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</si>
  <si>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B_Z_J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</si>
  <si>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</si>
  <si>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</si>
  <si>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</si>
  <si>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</si>
  <si>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</si>
  <si>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</si>
  <si>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</si>
  <si>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</si>
  <si>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</si>
  <si>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</si>
  <si>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</si>
  <si>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</si>
  <si>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</si>
  <si>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</si>
  <si>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</si>
  <si>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</si>
  <si>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</si>
  <si>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</si>
  <si>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</si>
  <si>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</si>
  <si>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</si>
  <si>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</si>
  <si>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</si>
  <si>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</si>
  <si>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</si>
  <si>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</si>
  <si>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</si>
  <si>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</si>
  <si>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</si>
  <si>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</si>
  <si>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</si>
  <si>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</si>
  <si>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</si>
  <si>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</si>
  <si>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</si>
  <si>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</si>
  <si>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</si>
  <si>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</si>
  <si>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</si>
  <si>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</si>
  <si>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</si>
  <si>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</si>
  <si>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</si>
  <si>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</si>
  <si>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</si>
  <si>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</si>
  <si>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</si>
  <si>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</si>
  <si>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</si>
  <si>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</si>
  <si>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</si>
  <si>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</si>
  <si>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</si>
  <si>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</si>
  <si>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</si>
  <si>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</si>
  <si>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</si>
  <si>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</si>
  <si>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</si>
  <si>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</si>
  <si>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</si>
  <si>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</si>
  <si>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</si>
  <si>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</si>
  <si>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</si>
  <si>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</si>
  <si>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</si>
  <si>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</si>
  <si>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</si>
  <si>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</si>
  <si>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</si>
  <si>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</si>
  <si>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</si>
  <si>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</si>
  <si>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</si>
  <si>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</si>
  <si>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</si>
  <si>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</si>
  <si>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</si>
  <si>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</si>
  <si>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</si>
  <si>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</si>
  <si>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</si>
  <si>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</si>
  <si>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</si>
  <si>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Choral Conducting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</si>
  <si>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</si>
  <si>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</si>
  <si>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</si>
  <si>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</si>
  <si>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</si>
  <si>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</si>
  <si>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</si>
  <si>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</si>
  <si>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Repertoire Studies (Choral)</t>
    </r>
  </si>
  <si>
    <r>
      <rPr>
        <sz val="9"/>
        <rFont val="Calibri"/>
        <family val="2"/>
        <charset val="238"/>
      </rPr>
      <t>B_RI_KR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</si>
  <si>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</si>
  <si>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</si>
  <si>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</si>
  <si>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</si>
  <si>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</si>
  <si>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</si>
  <si>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</si>
  <si>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B_TP_ZKV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</si>
  <si>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</si>
  <si>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</si>
  <si>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</si>
  <si>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</si>
  <si>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</si>
  <si>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</si>
  <si>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Composition</t>
    </r>
  </si>
  <si>
    <r>
      <rPr>
        <sz val="9"/>
        <rFont val="Calibri"/>
        <family val="2"/>
        <charset val="238"/>
      </rPr>
      <t>B_ZSZ_ZKV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</si>
  <si>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</si>
  <si>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</si>
  <si>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</si>
  <si>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</si>
  <si>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</si>
  <si>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</si>
  <si>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School Observation (Choral)</t>
    </r>
  </si>
  <si>
    <r>
      <rPr>
        <sz val="9"/>
        <rFont val="Calibri"/>
        <family val="2"/>
        <charset val="238"/>
      </rPr>
      <t>B_KHP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</si>
  <si>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</si>
  <si>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</si>
  <si>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</si>
  <si>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</si>
  <si>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</si>
  <si>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</si>
  <si>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B_K2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</si>
  <si>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</si>
  <si>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</si>
  <si>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</si>
  <si>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</si>
  <si>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</si>
  <si>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</si>
  <si>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</si>
  <si>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</si>
  <si>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</si>
  <si>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Participation in Diploma Concerts/Choir Member</t>
    </r>
  </si>
  <si>
    <r>
      <rPr>
        <sz val="9"/>
        <rFont val="Calibri"/>
        <family val="2"/>
        <charset val="238"/>
      </rPr>
      <t>B_DK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</si>
  <si>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</si>
  <si>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</si>
  <si>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</si>
  <si>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</si>
  <si>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</si>
  <si>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</si>
  <si>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</si>
  <si>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</si>
  <si>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</si>
  <si>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Choral Conducting Practice</t>
    </r>
  </si>
  <si>
    <r>
      <rPr>
        <sz val="9"/>
        <rFont val="Calibri"/>
        <family val="2"/>
        <charset val="238"/>
      </rPr>
      <t>B_KGY_ZK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</si>
  <si>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</si>
  <si>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</si>
  <si>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</si>
  <si>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</si>
  <si>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</si>
  <si>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</si>
  <si>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</si>
  <si>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Voice Production Techniques</t>
    </r>
  </si>
  <si>
    <r>
      <rPr>
        <sz val="9"/>
        <rFont val="Calibri"/>
        <family val="2"/>
        <charset val="238"/>
      </rPr>
      <t>B_HK_ZKV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</si>
  <si>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</si>
  <si>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</si>
  <si>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</si>
  <si>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</si>
  <si>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</si>
  <si>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</si>
  <si>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</si>
  <si>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</si>
  <si>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</si>
  <si>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</si>
  <si>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</si>
  <si>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</si>
  <si>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</si>
  <si>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</si>
  <si>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</si>
  <si>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</si>
  <si>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</si>
  <si>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</si>
  <si>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</si>
  <si>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</si>
  <si>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Secondary Percussion Instruments</t>
    </r>
  </si>
  <si>
    <r>
      <rPr>
        <sz val="9"/>
        <rFont val="Calibri"/>
        <family val="2"/>
        <charset val="238"/>
      </rPr>
      <t>B_UH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</si>
  <si>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</si>
  <si>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</si>
  <si>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</si>
  <si>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</si>
  <si>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</si>
  <si>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</si>
  <si>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</si>
  <si>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Performing Practice</t>
    </r>
  </si>
  <si>
    <r>
      <rPr>
        <sz val="9"/>
        <rFont val="Calibri"/>
        <family val="2"/>
        <charset val="238"/>
      </rPr>
      <t>B_EG_ZK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</si>
  <si>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</si>
  <si>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</si>
  <si>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Italian Language/Professional Terminology</t>
    </r>
  </si>
  <si>
    <r>
      <rPr>
        <sz val="9"/>
        <rFont val="Calibri"/>
        <family val="2"/>
        <charset val="238"/>
      </rPr>
      <t>B_OL_ZK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</si>
  <si>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</si>
  <si>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</si>
  <si>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</si>
  <si>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</si>
  <si>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</si>
  <si>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</si>
  <si>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</si>
  <si>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</si>
  <si>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</si>
  <si>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</si>
  <si>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</si>
  <si>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</si>
  <si>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</si>
  <si>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</si>
  <si>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</si>
  <si>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</si>
  <si>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</si>
  <si>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</si>
  <si>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</si>
  <si>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</si>
  <si>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</si>
  <si>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</si>
  <si>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</si>
  <si>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</si>
  <si>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</si>
  <si>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</si>
  <si>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</si>
  <si>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</si>
  <si>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</si>
  <si>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</si>
  <si>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</si>
  <si>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</si>
  <si>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</si>
  <si>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</si>
  <si>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</si>
  <si>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</si>
  <si>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</si>
  <si>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</si>
  <si>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</si>
  <si>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</si>
  <si>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</si>
  <si>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</si>
  <si>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</si>
  <si>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</si>
  <si>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</si>
  <si>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</si>
  <si>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</si>
  <si>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</si>
  <si>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</si>
  <si>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</si>
  <si>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</si>
  <si>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</si>
  <si>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</si>
  <si>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</si>
  <si>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</si>
  <si>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</si>
  <si>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</si>
  <si>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</si>
  <si>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</si>
  <si>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</si>
  <si>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</si>
  <si>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</si>
  <si>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</si>
  <si>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</si>
  <si>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</si>
  <si>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</si>
  <si>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</si>
  <si>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</si>
  <si>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</si>
  <si>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</si>
  <si>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</si>
  <si>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</si>
  <si>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</si>
  <si>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</si>
  <si>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</si>
  <si>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</si>
  <si>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</si>
  <si>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</si>
  <si>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</si>
  <si>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</si>
  <si>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</si>
  <si>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</si>
  <si>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</si>
  <si>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</si>
  <si>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</si>
  <si>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</si>
  <si>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</si>
  <si>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</si>
  <si>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</si>
  <si>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</si>
  <si>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</si>
  <si>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</si>
  <si>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</si>
  <si>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</si>
  <si>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</si>
  <si>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</si>
  <si>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</si>
  <si>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</si>
  <si>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Orchestral Conducting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</si>
  <si>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</si>
  <si>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</si>
  <si>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</si>
  <si>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</si>
  <si>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</si>
  <si>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</si>
  <si>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</si>
  <si>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</si>
  <si>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</si>
  <si>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Ensemble Conducting</t>
    </r>
  </si>
  <si>
    <r>
      <rPr>
        <sz val="9"/>
        <rFont val="Calibri"/>
        <family val="2"/>
        <charset val="238"/>
      </rPr>
      <t>B_EV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</si>
  <si>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</si>
  <si>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</si>
  <si>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</si>
  <si>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</si>
  <si>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</si>
  <si>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Repertoire Studies (Orchestra)</t>
    </r>
  </si>
  <si>
    <r>
      <rPr>
        <sz val="9"/>
        <rFont val="Calibri"/>
        <family val="2"/>
        <charset val="238"/>
      </rPr>
      <t>B_RI_ZK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</si>
  <si>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</si>
  <si>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</si>
  <si>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</si>
  <si>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</si>
  <si>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</si>
  <si>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</si>
  <si>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</si>
  <si>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B_TP_ZKV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</si>
  <si>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</si>
  <si>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</si>
  <si>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</si>
  <si>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</si>
  <si>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</si>
  <si>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</si>
  <si>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Composition</t>
    </r>
  </si>
  <si>
    <r>
      <rPr>
        <sz val="9"/>
        <rFont val="Calibri"/>
        <family val="2"/>
        <charset val="238"/>
      </rPr>
      <t>B_ZSZ_ZKV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</si>
  <si>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</si>
  <si>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</si>
  <si>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</si>
  <si>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</si>
  <si>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</si>
  <si>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</si>
  <si>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Attendance of Orchestral Rehearsals</t>
    </r>
  </si>
  <si>
    <r>
      <rPr>
        <sz val="9"/>
        <rFont val="Calibri"/>
        <family val="2"/>
        <charset val="238"/>
      </rPr>
      <t>B_ZHP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</si>
  <si>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</si>
  <si>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</si>
  <si>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</si>
  <si>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</si>
  <si>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</si>
  <si>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</si>
  <si>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</si>
  <si>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B_K2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</si>
  <si>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</si>
  <si>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</si>
  <si>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</si>
  <si>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</si>
  <si>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</si>
  <si>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</si>
  <si>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</si>
  <si>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</si>
  <si>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</si>
  <si>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Voice Production Techniques</t>
    </r>
  </si>
  <si>
    <r>
      <rPr>
        <sz val="9"/>
        <rFont val="Calibri"/>
        <family val="2"/>
        <charset val="238"/>
      </rPr>
      <t>B_HK_ZK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</si>
  <si>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</si>
  <si>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</si>
  <si>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</si>
  <si>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</si>
  <si>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</si>
  <si>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</si>
  <si>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</si>
  <si>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</si>
  <si>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</si>
  <si>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</si>
  <si>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</si>
  <si>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</si>
  <si>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</si>
  <si>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</si>
  <si>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</si>
  <si>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</si>
  <si>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Secondary Percussion Instruments</t>
    </r>
  </si>
  <si>
    <r>
      <rPr>
        <sz val="9"/>
        <rFont val="Calibri"/>
        <family val="2"/>
        <charset val="238"/>
      </rPr>
      <t>B_UH_ZK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</si>
  <si>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</si>
  <si>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</si>
  <si>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</si>
  <si>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</si>
  <si>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</si>
  <si>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</si>
  <si>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</si>
  <si>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Performing Practice</t>
    </r>
  </si>
  <si>
    <r>
      <rPr>
        <sz val="9"/>
        <rFont val="Calibri"/>
        <family val="2"/>
        <charset val="238"/>
      </rPr>
      <t>B_EG_ZK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</si>
  <si>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</si>
  <si>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</si>
  <si>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Italian Language/Professional Terminology</t>
    </r>
  </si>
  <si>
    <r>
      <rPr>
        <sz val="9"/>
        <rFont val="Calibri"/>
        <family val="2"/>
        <charset val="238"/>
      </rPr>
      <t>B_OL_ZK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</si>
  <si>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</si>
  <si>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</si>
  <si>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</si>
  <si>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</si>
  <si>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</si>
  <si>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</si>
  <si>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</si>
  <si>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</si>
  <si>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</si>
  <si>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</si>
  <si>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</si>
  <si>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</si>
  <si>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</si>
  <si>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</si>
  <si>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</si>
  <si>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</si>
  <si>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</si>
  <si>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</si>
  <si>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</si>
  <si>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</si>
  <si>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</si>
  <si>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</si>
  <si>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</si>
  <si>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</si>
  <si>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</si>
  <si>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</si>
  <si>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</si>
  <si>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</si>
  <si>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</si>
  <si>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</si>
  <si>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</si>
  <si>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</si>
  <si>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</si>
  <si>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</si>
  <si>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</si>
  <si>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</si>
  <si>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</si>
  <si>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</si>
  <si>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</si>
  <si>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</si>
  <si>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</si>
  <si>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</si>
  <si>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</si>
  <si>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</si>
  <si>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</si>
  <si>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</si>
  <si>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</si>
  <si>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</si>
  <si>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</si>
  <si>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</si>
  <si>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</si>
  <si>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</si>
  <si>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</si>
  <si>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</si>
  <si>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</si>
  <si>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</si>
  <si>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</si>
  <si>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</si>
  <si>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</si>
  <si>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</si>
  <si>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</si>
  <si>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</si>
  <si>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MUSICAL CREATIVE ARTS AND MUSICOLOGY - MUSICOLOGY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</si>
  <si>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</si>
  <si>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</si>
  <si>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</si>
  <si>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</si>
  <si>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</si>
  <si>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</si>
  <si>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</si>
  <si>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</si>
  <si>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</si>
  <si>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</si>
  <si>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</si>
  <si>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</si>
  <si>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</si>
  <si>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</si>
  <si>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</si>
  <si>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</si>
  <si>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</si>
  <si>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</si>
  <si>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</si>
  <si>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</si>
  <si>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</si>
  <si>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</si>
  <si>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</si>
  <si>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</si>
  <si>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</si>
  <si>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</si>
  <si>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</si>
  <si>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</si>
  <si>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</si>
  <si>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</si>
  <si>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</si>
  <si>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</si>
  <si>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</si>
  <si>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</si>
  <si>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</si>
  <si>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</si>
  <si>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B_A1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</si>
  <si>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</si>
  <si>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</si>
  <si>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</si>
  <si>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</si>
  <si>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</si>
  <si>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</si>
  <si>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B_A2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</si>
  <si>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</si>
  <si>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</si>
  <si>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</si>
  <si>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</si>
  <si>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</si>
  <si>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</si>
  <si>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B_A12_KS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</si>
  <si>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</si>
  <si>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B_A3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</si>
  <si>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</si>
  <si>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</si>
  <si>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</si>
  <si>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</si>
  <si>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B_A4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</si>
  <si>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</si>
  <si>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</si>
  <si>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</si>
  <si>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</si>
  <si>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B_A34_KS</t>
    </r>
  </si>
  <si>
    <r>
      <rPr>
        <sz val="9"/>
        <rFont val="Calibri"/>
        <family val="2"/>
        <charset val="238"/>
      </rPr>
      <t>CE</t>
    </r>
  </si>
  <si>
    <r>
      <rPr>
        <sz val="9"/>
        <rFont val="Calibri"/>
        <family val="2"/>
        <charset val="238"/>
      </rPr>
      <t>Music History Research as Main Subject 1</t>
    </r>
  </si>
  <si>
    <r>
      <rPr>
        <sz val="9"/>
        <rFont val="Calibri"/>
        <family val="2"/>
        <charset val="238"/>
      </rPr>
      <t>B_ZTK1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</si>
  <si>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</si>
  <si>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</si>
  <si>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</si>
  <si>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</si>
  <si>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</si>
  <si>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</si>
  <si>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</si>
  <si>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</si>
  <si>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Music History Research as Main Subject 2</t>
    </r>
  </si>
  <si>
    <r>
      <rPr>
        <sz val="9"/>
        <rFont val="Calibri"/>
        <family val="2"/>
        <charset val="238"/>
      </rPr>
      <t>B_ZTK2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</si>
  <si>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</si>
  <si>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</si>
  <si>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</si>
  <si>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</si>
  <si>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</si>
  <si>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</si>
  <si>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Paleography</t>
    </r>
  </si>
  <si>
    <r>
      <rPr>
        <sz val="9"/>
        <rFont val="Calibri"/>
        <family val="2"/>
        <charset val="238"/>
      </rPr>
      <t>B_P_M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</si>
  <si>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</si>
  <si>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</si>
  <si>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</si>
  <si>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</si>
  <si>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</si>
  <si>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Urtext</t>
    </r>
  </si>
  <si>
    <r>
      <rPr>
        <sz val="9"/>
        <rFont val="Calibri"/>
        <family val="2"/>
        <charset val="238"/>
      </rPr>
      <t>B_UT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</si>
  <si>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</si>
  <si>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</si>
  <si>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</si>
  <si>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</si>
  <si>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Propaedeutics</t>
    </r>
  </si>
  <si>
    <r>
      <rPr>
        <sz val="9"/>
        <rFont val="Calibri"/>
        <family val="2"/>
        <charset val="238"/>
      </rPr>
      <t>B_PRD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</si>
  <si>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</si>
  <si>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</si>
  <si>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</si>
  <si>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B_SZF_M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</si>
  <si>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</si>
  <si>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</si>
  <si>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</si>
  <si>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</si>
  <si>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</si>
  <si>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</si>
  <si>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</si>
  <si>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</si>
  <si>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B_ZE_M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</si>
  <si>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</si>
  <si>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</si>
  <si>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</si>
  <si>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</si>
  <si>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</si>
  <si>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</si>
  <si>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</si>
  <si>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Composition</t>
    </r>
  </si>
  <si>
    <r>
      <rPr>
        <sz val="9"/>
        <rFont val="Calibri"/>
        <family val="2"/>
        <charset val="238"/>
      </rPr>
      <t>B_ZSZ_M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</si>
  <si>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</si>
  <si>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</si>
  <si>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</si>
  <si>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</si>
  <si>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</si>
  <si>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</si>
  <si>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</si>
  <si>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</si>
  <si>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B_TP_M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</si>
  <si>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</si>
  <si>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</si>
  <si>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</si>
  <si>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</si>
  <si>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</si>
  <si>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</si>
  <si>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</si>
  <si>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</si>
  <si>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</si>
  <si>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</si>
  <si>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</si>
  <si>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</si>
  <si>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</si>
  <si>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Aesthetics</t>
    </r>
  </si>
  <si>
    <r>
      <rPr>
        <sz val="9"/>
        <rFont val="Calibri"/>
        <family val="2"/>
        <charset val="238"/>
      </rPr>
      <t>B_ES_M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</si>
  <si>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</si>
  <si>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</si>
  <si>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</si>
  <si>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B_ZIF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</si>
  <si>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</si>
  <si>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</si>
  <si>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</si>
  <si>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</si>
  <si>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B_Z_MU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</si>
  <si>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</si>
  <si>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</si>
  <si>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</si>
  <si>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</si>
  <si>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</si>
  <si>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</si>
  <si>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</si>
  <si>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</si>
  <si>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</si>
  <si>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Compulsory Subjects **</t>
    </r>
  </si>
  <si>
    <r>
      <rPr>
        <sz val="9"/>
        <rFont val="Calibri"/>
        <family val="2"/>
        <charset val="238"/>
      </rPr>
      <t xml:space="preserve">Professional Terminology (Latin) </t>
    </r>
  </si>
  <si>
    <r>
      <rPr>
        <sz val="9"/>
        <rFont val="Calibri"/>
        <family val="2"/>
        <charset val="238"/>
      </rPr>
      <t>B_SN_L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</si>
  <si>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</si>
  <si>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</si>
  <si>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</si>
  <si>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</si>
  <si>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</si>
  <si>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</si>
  <si>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</si>
  <si>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</si>
  <si>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Professional Terminology (English)</t>
    </r>
  </si>
  <si>
    <r>
      <rPr>
        <sz val="9"/>
        <rFont val="Calibri"/>
        <family val="2"/>
        <charset val="238"/>
      </rPr>
      <t>B_SN_A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</si>
  <si>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</si>
  <si>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</si>
  <si>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</si>
  <si>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</si>
  <si>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</si>
  <si>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</si>
  <si>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</si>
  <si>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</si>
  <si>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Professional Terminology (German)</t>
    </r>
  </si>
  <si>
    <r>
      <rPr>
        <sz val="9"/>
        <rFont val="Calibri"/>
        <family val="2"/>
        <charset val="238"/>
      </rPr>
      <t>B_SN_N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</si>
  <si>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</si>
  <si>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</si>
  <si>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</si>
  <si>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</si>
  <si>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</si>
  <si>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</si>
  <si>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</si>
  <si>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</si>
  <si>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Professional Terminology (Italian)</t>
    </r>
  </si>
  <si>
    <r>
      <rPr>
        <sz val="9"/>
        <rFont val="Calibri"/>
        <family val="2"/>
        <charset val="238"/>
      </rPr>
      <t>B_SN_O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</si>
  <si>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</si>
  <si>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</si>
  <si>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</si>
  <si>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</si>
  <si>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</si>
  <si>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</si>
  <si>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</si>
  <si>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</si>
  <si>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</si>
  <si>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</si>
  <si>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</si>
  <si>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Thesis</t>
    </r>
  </si>
  <si>
    <r>
      <rPr>
        <sz val="9"/>
        <color theme="1"/>
        <rFont val="Calibri"/>
        <family val="2"/>
        <charset val="238"/>
      </rPr>
      <t>B_SZD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</si>
  <si>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</si>
  <si>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</si>
  <si>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sz val="9"/>
        <color theme="1"/>
        <rFont val="Calibri"/>
        <family val="2"/>
        <charset val="238"/>
      </rPr>
      <t>Components of the Final Exam:</t>
    </r>
  </si>
  <si>
    <r>
      <rPr>
        <sz val="9"/>
        <color theme="1"/>
        <rFont val="Calibri"/>
        <family val="2"/>
        <charset val="238"/>
      </rPr>
      <t xml:space="preserve">   Thesis</t>
    </r>
  </si>
  <si>
    <r>
      <rPr>
        <i/>
        <sz val="9"/>
        <color theme="1"/>
        <rFont val="Calibri"/>
        <family val="2"/>
        <charset val="238"/>
      </rPr>
      <t>Notes:</t>
    </r>
  </si>
  <si>
    <r>
      <rPr>
        <sz val="9"/>
        <color theme="1"/>
        <rFont val="Calibri"/>
        <family val="2"/>
        <charset val="238"/>
      </rPr>
      <t xml:space="preserve">The total number of classes during the programme is the sum of the compulsory courses, the elective compulsory courses, and the elective courses completed by the student. </t>
    </r>
  </si>
  <si>
    <r>
      <rPr>
        <sz val="9"/>
        <color theme="1"/>
        <rFont val="Calibri"/>
        <family val="2"/>
        <charset val="238"/>
      </rPr>
      <t xml:space="preserve">Assessment criteria for non-classroom subjects are determined by the departments in charge. </t>
    </r>
  </si>
  <si>
    <r>
      <rPr>
        <sz val="9"/>
        <color theme="1"/>
        <rFont val="Calibri"/>
        <family val="2"/>
        <charset val="238"/>
      </rPr>
      <t>* Duration of one class in minutes.</t>
    </r>
  </si>
  <si>
    <r>
      <rPr>
        <b/>
        <sz val="10"/>
        <color theme="1"/>
        <rFont val="Calibri"/>
        <family val="2"/>
        <charset val="238"/>
      </rPr>
      <t>MUSICAL CREATIVE ARTS AND MUSICOLOGY - COMPOSITION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</si>
  <si>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</si>
  <si>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</si>
  <si>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</si>
  <si>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</si>
  <si>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</si>
  <si>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</si>
  <si>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</si>
  <si>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</si>
  <si>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</si>
  <si>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</si>
  <si>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</si>
  <si>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</si>
  <si>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</si>
  <si>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</si>
  <si>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</si>
  <si>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</si>
  <si>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</si>
  <si>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</si>
  <si>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</si>
  <si>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</si>
  <si>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</si>
  <si>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</si>
  <si>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</si>
  <si>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</si>
  <si>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</si>
  <si>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</si>
  <si>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</si>
  <si>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</si>
  <si>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</si>
  <si>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</si>
  <si>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</si>
  <si>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</si>
  <si>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</si>
  <si>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</si>
  <si>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</si>
  <si>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</si>
  <si>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Free Composition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</si>
  <si>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</si>
  <si>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</si>
  <si>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</si>
  <si>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</si>
  <si>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</si>
  <si>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</si>
  <si>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</si>
  <si>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</si>
  <si>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Classical Composition Practice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</si>
  <si>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</si>
  <si>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</si>
  <si>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</si>
  <si>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</si>
  <si>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</si>
  <si>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</si>
  <si>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</si>
  <si>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</si>
  <si>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</si>
  <si>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Vocal Counterpoint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</si>
  <si>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</si>
  <si>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</si>
  <si>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</si>
  <si>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</si>
  <si>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Instrumental Counterpoint as Main Subject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</si>
  <si>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</si>
  <si>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</si>
  <si>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</si>
  <si>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</si>
  <si>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</si>
  <si>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</si>
  <si>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Orchestration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</si>
  <si>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</si>
  <si>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</si>
  <si>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</si>
  <si>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</si>
  <si>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</si>
  <si>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</si>
  <si>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B_XXKG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</si>
  <si>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</si>
  <si>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</si>
  <si>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</si>
  <si>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</si>
  <si>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</si>
  <si>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</si>
  <si>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Composing Electronic Music - An Introduction</t>
    </r>
  </si>
  <si>
    <r>
      <rPr>
        <sz val="9"/>
        <rFont val="Calibri"/>
        <family val="2"/>
        <charset val="238"/>
      </rPr>
      <t>B_EZA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</si>
  <si>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</si>
  <si>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</si>
  <si>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</si>
  <si>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</si>
  <si>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</si>
  <si>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B_EZAG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</si>
  <si>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</si>
  <si>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</si>
  <si>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</si>
  <si>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</si>
  <si>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</si>
  <si>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</si>
  <si>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</si>
  <si>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</si>
  <si>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</si>
  <si>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</si>
  <si>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</si>
  <si>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</si>
  <si>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</si>
  <si>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</si>
  <si>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</si>
  <si>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</si>
  <si>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</si>
  <si>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</si>
  <si>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</si>
  <si>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</si>
  <si>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</si>
  <si>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</si>
  <si>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</si>
  <si>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</si>
  <si>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Formal Analysis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</si>
  <si>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</si>
  <si>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</si>
  <si>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</si>
  <si>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</si>
  <si>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</si>
  <si>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</si>
  <si>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</si>
  <si>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</si>
  <si>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</si>
  <si>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</si>
  <si>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</si>
  <si>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</si>
  <si>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</si>
  <si>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</si>
  <si>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</si>
  <si>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Orchestral Conducting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</si>
  <si>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</si>
  <si>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</si>
  <si>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</si>
  <si>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</si>
  <si>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</si>
  <si>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</si>
  <si>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</si>
  <si>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</si>
  <si>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</si>
  <si>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</si>
  <si>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</si>
  <si>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</si>
  <si>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</si>
  <si>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</si>
  <si>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</si>
  <si>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Choir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</si>
  <si>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</si>
  <si>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</si>
  <si>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</si>
  <si>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</si>
  <si>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</si>
  <si>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</si>
  <si>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</si>
  <si>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</si>
  <si>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</si>
  <si>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</si>
  <si>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</si>
  <si>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</si>
  <si>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</si>
  <si>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</si>
  <si>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</si>
  <si>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</si>
  <si>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</si>
  <si>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</si>
  <si>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</si>
  <si>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</si>
  <si>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</si>
  <si>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</si>
  <si>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</si>
  <si>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</si>
  <si>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</si>
  <si>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</si>
  <si>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</si>
  <si>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</si>
  <si>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</si>
  <si>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</si>
  <si>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</si>
  <si>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</si>
  <si>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</si>
  <si>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</si>
  <si>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</si>
  <si>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</si>
  <si>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</si>
  <si>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</si>
  <si>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</si>
  <si>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</si>
  <si>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</si>
  <si>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</si>
  <si>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b/>
        <sz val="10"/>
        <color theme="1"/>
        <rFont val="Calibri"/>
        <family val="2"/>
        <charset val="238"/>
      </rPr>
      <t>MUSICAL CREATIVE ARTS AND MUSICOLOGY - ELECTRONIC MUSIC MEDIA ART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</si>
  <si>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</si>
  <si>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</si>
  <si>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</si>
  <si>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</si>
  <si>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</si>
  <si>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</si>
  <si>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</si>
  <si>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</si>
  <si>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</si>
  <si>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</si>
  <si>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</si>
  <si>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</si>
  <si>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</si>
  <si>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</si>
  <si>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</si>
  <si>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</si>
  <si>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</si>
  <si>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</si>
  <si>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</si>
  <si>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</si>
  <si>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</si>
  <si>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</si>
  <si>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</si>
  <si>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</si>
  <si>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</si>
  <si>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</si>
  <si>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</si>
  <si>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</si>
  <si>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</si>
  <si>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</si>
  <si>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</si>
  <si>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</si>
  <si>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</si>
  <si>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</si>
  <si>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</si>
  <si>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</si>
  <si>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Electronic Composition Theory as Main Subject</t>
    </r>
  </si>
  <si>
    <r>
      <rPr>
        <i/>
        <sz val="9"/>
        <rFont val="Calibri"/>
        <family val="2"/>
        <charset val="238"/>
      </rPr>
      <t>Note 1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</si>
  <si>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</si>
  <si>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</si>
  <si>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</si>
  <si>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</si>
  <si>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</si>
  <si>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</si>
  <si>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</si>
  <si>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Electronic Composition Practice as Main Subject</t>
    </r>
  </si>
  <si>
    <r>
      <rPr>
        <i/>
        <sz val="9"/>
        <rFont val="Calibri"/>
        <family val="2"/>
        <charset val="238"/>
      </rPr>
      <t>Note 2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</si>
  <si>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</si>
  <si>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</si>
  <si>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</si>
  <si>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</si>
  <si>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</si>
  <si>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</si>
  <si>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</si>
  <si>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Contemporary Composition Techniques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</si>
  <si>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</si>
  <si>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</si>
  <si>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</si>
  <si>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</si>
  <si>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</si>
  <si>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</si>
  <si>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</si>
  <si>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</si>
  <si>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Classical Composition Techniques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</si>
  <si>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</si>
  <si>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</si>
  <si>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</si>
  <si>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</si>
  <si>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Multimedia Practice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</si>
  <si>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</si>
  <si>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</si>
  <si>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</si>
  <si>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</si>
  <si>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</si>
  <si>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</si>
  <si>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</si>
  <si>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</si>
  <si>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Musical Programming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</si>
  <si>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</si>
  <si>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</si>
  <si>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</si>
  <si>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</si>
  <si>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</si>
  <si>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</si>
  <si>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</si>
  <si>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</si>
  <si>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</si>
  <si>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</si>
  <si>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Interactive Media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</si>
  <si>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</si>
  <si>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</si>
  <si>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</si>
  <si>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</si>
  <si>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Orchestration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</si>
  <si>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</si>
  <si>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</si>
  <si>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</si>
  <si>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</si>
  <si>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</si>
  <si>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</si>
  <si>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</si>
  <si>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</si>
  <si>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</si>
  <si>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</si>
  <si>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</si>
  <si>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</si>
  <si>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</si>
  <si>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</si>
  <si>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</si>
  <si>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</si>
  <si>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</si>
  <si>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and Literature of Electroacoustic Music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</si>
  <si>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</si>
  <si>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</si>
  <si>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</si>
  <si>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</si>
  <si>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</si>
  <si>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</si>
  <si>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Formal Analysis</t>
    </r>
  </si>
  <si>
    <r>
      <rPr>
        <sz val="9"/>
        <rFont val="Calibri"/>
        <family val="2"/>
        <charset val="238"/>
      </rPr>
      <t>Analysis of Film Soundtracks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</si>
  <si>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</si>
  <si>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</si>
  <si>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</si>
  <si>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Scores and Notation in Electronic Music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</si>
  <si>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</si>
  <si>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</si>
  <si>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</si>
  <si>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</si>
  <si>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Electroacoustic Music Performance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</si>
  <si>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</si>
  <si>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</si>
  <si>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</si>
  <si>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</si>
  <si>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</si>
  <si>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</si>
  <si>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</si>
  <si>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</si>
  <si>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</si>
  <si>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</si>
  <si>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</si>
  <si>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</si>
  <si>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</si>
  <si>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</si>
  <si>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</si>
  <si>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</si>
  <si>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</si>
  <si>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</si>
  <si>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</si>
  <si>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</si>
  <si>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</si>
  <si>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</si>
  <si>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</si>
  <si>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</si>
  <si>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</si>
  <si>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</si>
  <si>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</si>
  <si>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</si>
  <si>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</si>
  <si>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</si>
  <si>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</si>
  <si>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</si>
  <si>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</si>
  <si>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</si>
  <si>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</si>
  <si>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</si>
  <si>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</si>
  <si>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</si>
  <si>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</si>
  <si>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</si>
  <si>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</si>
  <si>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B_DM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</si>
  <si>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</si>
  <si>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</si>
  <si>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r>
      <rPr>
        <i/>
        <sz val="9"/>
        <color theme="1"/>
        <rFont val="Calibri"/>
        <family val="2"/>
        <charset val="238"/>
      </rPr>
      <t>Note 1  Registration for B_FT_EZE (3) and B_FT_EZE (5) is only possible after having completed B_FT_EZE (2)</t>
    </r>
  </si>
  <si>
    <r>
      <rPr>
        <i/>
        <sz val="9"/>
        <color theme="1"/>
        <rFont val="Calibri"/>
        <family val="2"/>
        <charset val="238"/>
      </rPr>
      <t>Note 2  Registration for B_FT_EZG (3) and B_FT_EZG (5) is only possible after having completed B_FT_EZG (2)</t>
    </r>
  </si>
  <si>
    <r>
      <rPr>
        <b/>
        <sz val="10"/>
        <color theme="1"/>
        <rFont val="Calibri"/>
        <family val="2"/>
        <charset val="238"/>
      </rPr>
      <t>MUSICAL CREATIVE ARTS AND MUSICOLOGY - APPLIED MUSIC COMPOSITION</t>
    </r>
  </si>
  <si>
    <r>
      <rPr>
        <b/>
        <sz val="10"/>
        <color theme="1"/>
        <rFont val="Calibri"/>
        <family val="2"/>
        <charset val="238"/>
      </rPr>
      <t>Recommended Curriculum</t>
    </r>
  </si>
  <si>
    <r>
      <rPr>
        <sz val="9"/>
        <color theme="1"/>
        <rFont val="Calibri"/>
        <family val="2"/>
        <charset val="238"/>
      </rPr>
      <t>SUBJECT</t>
    </r>
  </si>
  <si>
    <r>
      <rPr>
        <sz val="9"/>
        <color theme="1"/>
        <rFont val="Calibri"/>
        <family val="2"/>
        <charset val="238"/>
      </rPr>
      <t>SEMESTERS</t>
    </r>
  </si>
  <si>
    <r>
      <rPr>
        <sz val="9"/>
        <color theme="1"/>
        <rFont val="Calibri"/>
        <family val="2"/>
        <charset val="238"/>
      </rPr>
      <t>NAME</t>
    </r>
  </si>
  <si>
    <r>
      <rPr>
        <sz val="9"/>
        <color theme="1"/>
        <rFont val="Calibri"/>
        <family val="2"/>
        <charset val="238"/>
      </rPr>
      <t>CODE</t>
    </r>
  </si>
  <si>
    <r>
      <rPr>
        <sz val="9"/>
        <color theme="1"/>
        <rFont val="Calibri"/>
        <family val="2"/>
        <charset val="238"/>
      </rPr>
      <t>PREREQUISITE</t>
    </r>
  </si>
  <si>
    <r>
      <rPr>
        <sz val="9"/>
        <color theme="1"/>
        <rFont val="Calibri"/>
        <family val="2"/>
        <charset val="238"/>
      </rPr>
      <t>METH. OF STUDY</t>
    </r>
  </si>
  <si>
    <r>
      <rPr>
        <sz val="9"/>
        <color theme="1"/>
        <rFont val="Calibri"/>
        <family val="2"/>
        <charset val="238"/>
      </rPr>
      <t>S. TYPE</t>
    </r>
  </si>
  <si>
    <r>
      <rPr>
        <sz val="9"/>
        <color theme="1"/>
        <rFont val="Calibri"/>
        <family val="2"/>
        <charset val="238"/>
      </rPr>
      <t>DURA-TION*</t>
    </r>
  </si>
  <si>
    <r>
      <rPr>
        <sz val="9"/>
        <color theme="1"/>
        <rFont val="Calibri"/>
        <family val="2"/>
        <charset val="238"/>
      </rPr>
      <t>1.</t>
    </r>
  </si>
  <si>
    <r>
      <rPr>
        <sz val="9"/>
        <color theme="1"/>
        <rFont val="Calibri"/>
        <family val="2"/>
        <charset val="238"/>
      </rPr>
      <t>2.</t>
    </r>
  </si>
  <si>
    <r>
      <rPr>
        <sz val="9"/>
        <color theme="1"/>
        <rFont val="Calibri"/>
        <family val="2"/>
        <charset val="238"/>
      </rPr>
      <t>3.</t>
    </r>
  </si>
  <si>
    <r>
      <rPr>
        <sz val="9"/>
        <color theme="1"/>
        <rFont val="Calibri"/>
        <family val="2"/>
        <charset val="238"/>
      </rPr>
      <t>4.</t>
    </r>
  </si>
  <si>
    <r>
      <rPr>
        <sz val="9"/>
        <color theme="1"/>
        <rFont val="Calibri"/>
        <family val="2"/>
        <charset val="238"/>
      </rPr>
      <t>5.</t>
    </r>
  </si>
  <si>
    <r>
      <rPr>
        <sz val="9"/>
        <color theme="1"/>
        <rFont val="Calibri"/>
        <family val="2"/>
        <charset val="238"/>
      </rPr>
      <t>6.</t>
    </r>
  </si>
  <si>
    <r>
      <rPr>
        <sz val="9"/>
        <color theme="1"/>
        <rFont val="Calibri"/>
        <family val="2"/>
        <charset val="238"/>
      </rPr>
      <t>TOTAL CL.</t>
    </r>
  </si>
  <si>
    <r>
      <rPr>
        <sz val="9"/>
        <color theme="1"/>
        <rFont val="Calibri"/>
        <family val="2"/>
        <charset val="238"/>
      </rPr>
      <t>TOTAL CR.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</si>
  <si>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</si>
  <si>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</si>
  <si>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</si>
  <si>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</si>
  <si>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</si>
  <si>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</si>
  <si>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</si>
  <si>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</si>
  <si>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</si>
  <si>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</si>
  <si>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</si>
  <si>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</si>
  <si>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</si>
  <si>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</si>
  <si>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</si>
  <si>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sz val="9"/>
        <color theme="1"/>
        <rFont val="Calibri"/>
        <family val="2"/>
        <charset val="238"/>
      </rPr>
      <t>CL.</t>
    </r>
  </si>
  <si>
    <r>
      <rPr>
        <sz val="9"/>
        <color theme="1"/>
        <rFont val="Calibri"/>
        <family val="2"/>
        <charset val="238"/>
      </rPr>
      <t>CR.</t>
    </r>
  </si>
  <si>
    <r>
      <rPr>
        <sz val="9"/>
        <color theme="1"/>
        <rFont val="Calibri"/>
        <family val="2"/>
        <charset val="238"/>
      </rPr>
      <t>A.</t>
    </r>
  </si>
  <si>
    <r>
      <rPr>
        <b/>
        <i/>
        <sz val="9"/>
        <color theme="1"/>
        <rFont val="Calibri"/>
        <family val="2"/>
        <charset val="238"/>
      </rPr>
      <t>Compulsory Subjects</t>
    </r>
  </si>
  <si>
    <r>
      <rPr>
        <sz val="9"/>
        <rFont val="Calibri"/>
        <family val="2"/>
        <charset val="238"/>
      </rPr>
      <t>Free Composition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</si>
  <si>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</si>
  <si>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</si>
  <si>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</si>
  <si>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</si>
  <si>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</si>
  <si>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</si>
  <si>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</si>
  <si>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</si>
  <si>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Classical Composition Practice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</si>
  <si>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</si>
  <si>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</si>
  <si>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</si>
  <si>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</si>
  <si>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</si>
  <si>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</si>
  <si>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</si>
  <si>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</si>
  <si>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Orchestration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</si>
  <si>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</si>
  <si>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</si>
  <si>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</si>
  <si>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</si>
  <si>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</si>
  <si>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</si>
  <si>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Vocal Counterpoint as Main Subject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</si>
  <si>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</si>
  <si>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</si>
  <si>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</si>
  <si>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</si>
  <si>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Instrumental Counterpoint as Main Subject</t>
    </r>
  </si>
  <si>
    <r>
      <rPr>
        <sz val="9"/>
        <rFont val="Calibri"/>
        <family val="2"/>
        <charset val="238"/>
      </rPr>
      <t>B_FT_HEP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</si>
  <si>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</si>
  <si>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</si>
  <si>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</si>
  <si>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</si>
  <si>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</si>
  <si>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</si>
  <si>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B_DHH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</si>
  <si>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</si>
  <si>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</si>
  <si>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</si>
  <si>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</si>
  <si>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</si>
  <si>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</si>
  <si>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</si>
  <si>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</si>
  <si>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</si>
  <si>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Practice in Applied Music Composition 1</t>
    </r>
  </si>
  <si>
    <r>
      <rPr>
        <sz val="9"/>
        <rFont val="Calibri"/>
        <family val="2"/>
        <charset val="238"/>
      </rPr>
      <t>B_AZG1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</si>
  <si>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</si>
  <si>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</si>
  <si>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</si>
  <si>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</si>
  <si>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</si>
  <si>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Practice in Applied Music Composition 2</t>
    </r>
  </si>
  <si>
    <r>
      <rPr>
        <sz val="9"/>
        <rFont val="Calibri"/>
        <family val="2"/>
        <charset val="238"/>
      </rPr>
      <t>B_AZG2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</si>
  <si>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</si>
  <si>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</si>
  <si>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</si>
  <si>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</si>
  <si>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</si>
  <si>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</si>
  <si>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B_SZF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</si>
  <si>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</si>
  <si>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</si>
  <si>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</si>
  <si>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</si>
  <si>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</si>
  <si>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</si>
  <si>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</si>
  <si>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</si>
  <si>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</si>
  <si>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Music Theory</t>
    </r>
  </si>
  <si>
    <r>
      <rPr>
        <sz val="9"/>
        <rFont val="Calibri"/>
        <family val="2"/>
        <charset val="238"/>
      </rPr>
      <t>B_ZE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</si>
  <si>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</si>
  <si>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</si>
  <si>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</si>
  <si>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</si>
  <si>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</si>
  <si>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</si>
  <si>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</si>
  <si>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</si>
  <si>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</si>
  <si>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Formal Analysis</t>
    </r>
  </si>
  <si>
    <r>
      <rPr>
        <sz val="9"/>
        <rFont val="Calibri"/>
        <family val="2"/>
        <charset val="238"/>
      </rPr>
      <t>Analysis of Film Soundtracks</t>
    </r>
  </si>
  <si>
    <r>
      <rPr>
        <sz val="9"/>
        <rFont val="Calibri"/>
        <family val="2"/>
        <charset val="238"/>
      </rPr>
      <t>B_FZA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</si>
  <si>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</si>
  <si>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</si>
  <si>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</si>
  <si>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</si>
  <si>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</si>
  <si>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Analysis of Different Forms of Art</t>
    </r>
  </si>
  <si>
    <r>
      <rPr>
        <sz val="9"/>
        <rFont val="Calibri"/>
        <family val="2"/>
        <charset val="238"/>
      </rPr>
      <t>B_TAN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</si>
  <si>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</si>
  <si>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</si>
  <si>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</si>
  <si>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</si>
  <si>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</si>
  <si>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</si>
  <si>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</si>
  <si>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Transposing and Score Reading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</si>
  <si>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</si>
  <si>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</si>
  <si>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</si>
  <si>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</si>
  <si>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</si>
  <si>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</si>
  <si>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</si>
  <si>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Coaching Practice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</si>
  <si>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</si>
  <si>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</si>
  <si>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</si>
  <si>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</si>
  <si>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Rehearsal</t>
    </r>
  </si>
  <si>
    <r>
      <rPr>
        <sz val="9"/>
        <rFont val="Calibri"/>
        <family val="2"/>
        <charset val="238"/>
      </rPr>
      <t>B_PR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</si>
  <si>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</si>
  <si>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</si>
  <si>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</si>
  <si>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</si>
  <si>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</si>
  <si>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</si>
  <si>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</si>
  <si>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</si>
  <si>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</si>
  <si>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Orchestral Conducting Practice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</si>
  <si>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</si>
  <si>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</si>
  <si>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</si>
  <si>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</si>
  <si>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</si>
  <si>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Piano</t>
    </r>
  </si>
  <si>
    <r>
      <rPr>
        <sz val="9"/>
        <rFont val="Calibri"/>
        <family val="2"/>
        <charset val="238"/>
      </rPr>
      <t>B_Z_ZSZ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</si>
  <si>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</si>
  <si>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I</t>
    </r>
  </si>
  <si>
    <r>
      <rPr>
        <sz val="9"/>
        <rFont val="Calibri"/>
        <family val="2"/>
        <charset val="238"/>
      </rPr>
      <t>P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</si>
  <si>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</si>
  <si>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</si>
  <si>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</si>
  <si>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</si>
  <si>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</si>
  <si>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</si>
  <si>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Western Music</t>
    </r>
  </si>
  <si>
    <r>
      <rPr>
        <sz val="9"/>
        <rFont val="Calibri"/>
        <family val="2"/>
        <charset val="238"/>
      </rPr>
      <t>B_AZT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</si>
  <si>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</si>
  <si>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</si>
  <si>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</si>
  <si>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</si>
  <si>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</si>
  <si>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</si>
  <si>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</si>
  <si>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</si>
  <si>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History of Hungarian Music</t>
    </r>
  </si>
  <si>
    <r>
      <rPr>
        <sz val="9"/>
        <rFont val="Calibri"/>
        <family val="2"/>
        <charset val="238"/>
      </rPr>
      <t>B_MZT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</si>
  <si>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</si>
  <si>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</si>
  <si>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E</t>
    </r>
  </si>
  <si>
    <r>
      <rPr>
        <sz val="9"/>
        <rFont val="Calibri"/>
        <family val="2"/>
        <charset val="238"/>
      </rPr>
      <t>Folk Music</t>
    </r>
  </si>
  <si>
    <r>
      <rPr>
        <sz val="9"/>
        <rFont val="Calibri"/>
        <family val="2"/>
        <charset val="238"/>
      </rPr>
      <t>B_NZ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</si>
  <si>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</si>
  <si>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</si>
  <si>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</si>
  <si>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</si>
  <si>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</si>
  <si>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Art History</t>
    </r>
  </si>
  <si>
    <r>
      <rPr>
        <sz val="9"/>
        <rFont val="Calibri"/>
        <family val="2"/>
        <charset val="238"/>
      </rPr>
      <t>B_MT</t>
    </r>
  </si>
  <si>
    <r>
      <rPr>
        <sz val="9"/>
        <rFont val="Calibri"/>
        <family val="2"/>
        <charset val="238"/>
      </rPr>
      <t>S</t>
    </r>
  </si>
  <si>
    <r>
      <rPr>
        <sz val="9"/>
        <rFont val="Calibri"/>
        <family val="2"/>
        <charset val="238"/>
      </rPr>
      <t>Gr</t>
    </r>
  </si>
  <si>
    <r>
      <rPr>
        <sz val="9"/>
        <rFont val="Calibri"/>
        <family val="2"/>
        <charset val="238"/>
      </rPr>
      <t>L</t>
    </r>
  </si>
  <si>
    <r>
      <rPr>
        <sz val="9"/>
        <rFont val="Calibri"/>
        <family val="2"/>
        <charset val="238"/>
      </rPr>
      <t>SG</t>
    </r>
  </si>
  <si>
    <r>
      <rPr>
        <sz val="9"/>
        <rFont val="Calibri"/>
        <family val="2"/>
        <charset val="238"/>
      </rPr>
      <t>SG</t>
    </r>
  </si>
  <si>
    <r>
      <rPr>
        <b/>
        <i/>
        <sz val="9"/>
        <rFont val="Calibri"/>
        <family val="2"/>
        <charset val="238"/>
      </rPr>
      <t>Elective Subjects</t>
    </r>
  </si>
  <si>
    <r>
      <rPr>
        <sz val="9"/>
        <rFont val="Calibri"/>
        <family val="2"/>
        <charset val="238"/>
      </rPr>
      <t>Elective **</t>
    </r>
  </si>
  <si>
    <r>
      <rPr>
        <sz val="9"/>
        <color theme="1"/>
        <rFont val="Calibri"/>
        <family val="2"/>
        <charset val="238"/>
      </rPr>
      <t>S_</t>
    </r>
  </si>
  <si>
    <r>
      <rPr>
        <b/>
        <i/>
        <sz val="9"/>
        <rFont val="Calibri"/>
        <family val="2"/>
        <charset val="238"/>
      </rPr>
      <t>Preparation for the Diploma Concert</t>
    </r>
  </si>
  <si>
    <r>
      <rPr>
        <sz val="9"/>
        <color theme="1"/>
        <rFont val="Calibri"/>
        <family val="2"/>
        <charset val="238"/>
      </rPr>
      <t>B_FD</t>
    </r>
  </si>
  <si>
    <r>
      <rPr>
        <sz val="9"/>
        <color theme="1"/>
        <rFont val="Calibri"/>
        <family val="2"/>
        <charset val="238"/>
      </rPr>
      <t>C</t>
    </r>
  </si>
  <si>
    <r>
      <rPr>
        <b/>
        <sz val="9"/>
        <color theme="1"/>
        <rFont val="Calibri"/>
        <family val="2"/>
        <charset val="238"/>
      </rPr>
      <t>TOTAL:</t>
    </r>
  </si>
  <si>
    <t xml:space="preserve">   Diploma Concert</t>
  </si>
  <si>
    <t xml:space="preserve">   Sim = registration for this unit is only possible simultaneously with, or after having completed the given unit</t>
  </si>
  <si>
    <t xml:space="preserve">   CE - Comprehensive Exam</t>
  </si>
  <si>
    <t>** One subject of the student's choice to be completed</t>
  </si>
  <si>
    <t>Elective ***</t>
  </si>
  <si>
    <t>*** Elective courses may be accomplished in any order, in a free assignment of semesters and credits, within the total number of elective credits.</t>
  </si>
  <si>
    <t xml:space="preserve">       The number of classes and credits of the elective courses may vary from semester to semester. </t>
  </si>
  <si>
    <r>
      <rPr>
        <sz val="9"/>
        <color theme="1"/>
        <rFont val="Calibri"/>
        <family val="2"/>
        <charset val="238"/>
      </rPr>
      <t>** Units of the subjects</t>
    </r>
    <r>
      <rPr>
        <i/>
        <sz val="9"/>
        <color theme="1"/>
        <rFont val="Calibri"/>
        <family val="2"/>
        <charset val="238"/>
      </rPr>
      <t xml:space="preserve"> Professional Terminology (Latin)</t>
    </r>
    <r>
      <rPr>
        <sz val="9"/>
        <color theme="1"/>
        <rFont val="Calibri"/>
        <family val="2"/>
        <charset val="238"/>
      </rPr>
      <t xml:space="preserve">, </t>
    </r>
    <r>
      <rPr>
        <i/>
        <sz val="9"/>
        <color theme="1"/>
        <rFont val="Calibri"/>
        <family val="2"/>
        <charset val="238"/>
      </rPr>
      <t>Professional Terminology (English)</t>
    </r>
    <r>
      <rPr>
        <sz val="9"/>
        <color theme="1"/>
        <rFont val="Calibri"/>
        <family val="2"/>
        <charset val="238"/>
      </rPr>
      <t xml:space="preserve">, </t>
    </r>
    <r>
      <rPr>
        <i/>
        <sz val="9"/>
        <color theme="1"/>
        <rFont val="Calibri"/>
        <family val="2"/>
        <charset val="238"/>
      </rPr>
      <t>Professional Terminology (German)</t>
    </r>
    <r>
      <rPr>
        <sz val="9"/>
        <color theme="1"/>
        <rFont val="Calibri"/>
        <family val="2"/>
        <charset val="238"/>
      </rPr>
      <t xml:space="preserve"> and </t>
    </r>
    <r>
      <rPr>
        <i/>
        <sz val="9"/>
        <color theme="1"/>
        <rFont val="Calibri"/>
        <family val="2"/>
        <charset val="238"/>
      </rPr>
      <t>Professional Terminology (Italian)</t>
    </r>
    <r>
      <rPr>
        <sz val="9"/>
        <color theme="1"/>
        <rFont val="Calibri"/>
        <family val="2"/>
        <charset val="238"/>
      </rPr>
      <t xml:space="preserve"> are not subsequent,</t>
    </r>
  </si>
  <si>
    <t xml:space="preserve">     students may choose between them each semester, regardless of which one was completed in the previous semester.</t>
  </si>
  <si>
    <t>Sim: B_A1 (4) 
and B_A2 (4)</t>
  </si>
  <si>
    <t>B_A12_KS; 
Sim: B_A3 (2) and B_A4 (2)</t>
  </si>
  <si>
    <t>Composing Electronic Music - An Introduction - Practice</t>
  </si>
  <si>
    <t>S; B_AZG1 (2)</t>
  </si>
  <si>
    <t>Jazz Drums</t>
  </si>
  <si>
    <t>Jazz Double Bass</t>
  </si>
  <si>
    <t>Jazz Singing</t>
  </si>
  <si>
    <t>S</t>
  </si>
  <si>
    <r>
      <t xml:space="preserve">  </t>
    </r>
    <r>
      <rPr>
        <sz val="9"/>
        <color theme="1"/>
        <rFont val="Calibri"/>
        <family val="2"/>
        <charset val="238"/>
      </rPr>
      <t xml:space="preserve">     The number of classes and credits of the elective courses may vary from semester to semester. </t>
    </r>
  </si>
  <si>
    <r>
      <rPr>
        <sz val="9"/>
        <color theme="1"/>
        <rFont val="Calibri"/>
        <family val="2"/>
        <charset val="238"/>
      </rPr>
      <t xml:space="preserve">** Regarding the units of the subjects </t>
    </r>
    <r>
      <rPr>
        <i/>
        <sz val="9"/>
        <color theme="1"/>
        <rFont val="Calibri"/>
        <family val="2"/>
        <charset val="238"/>
      </rPr>
      <t>Guitar Ensemble</t>
    </r>
    <r>
      <rPr>
        <sz val="9"/>
        <color theme="1"/>
        <rFont val="Calibri"/>
        <family val="2"/>
        <charset val="238"/>
      </rPr>
      <t xml:space="preserve"> and </t>
    </r>
    <r>
      <rPr>
        <i/>
        <sz val="9"/>
        <color theme="1"/>
        <rFont val="Calibri"/>
        <family val="2"/>
        <charset val="238"/>
      </rPr>
      <t>Choir</t>
    </r>
    <r>
      <rPr>
        <sz val="9"/>
        <color theme="1"/>
        <rFont val="Calibri"/>
        <family val="2"/>
        <charset val="238"/>
      </rPr>
      <t>, students may choose between them each semester, regardless of which one was completed in the previous semester.</t>
    </r>
  </si>
  <si>
    <t>Sound Design as Main Subject</t>
  </si>
  <si>
    <t>B_CSB</t>
  </si>
  <si>
    <t>Harpsichord</t>
  </si>
  <si>
    <t>SG</t>
  </si>
  <si>
    <t>B_FT_FU</t>
  </si>
  <si>
    <t>B_ZK6</t>
  </si>
  <si>
    <t>B_ZSI_F(19)</t>
  </si>
  <si>
    <t>B_FT_OB</t>
  </si>
  <si>
    <t>B_FT_KL</t>
  </si>
  <si>
    <t>B_FT_FA</t>
  </si>
  <si>
    <t>B_KZGY</t>
  </si>
  <si>
    <t>B_NZG</t>
  </si>
  <si>
    <t>B_SP</t>
  </si>
  <si>
    <t>B_I_J</t>
  </si>
  <si>
    <t>B_JE</t>
  </si>
  <si>
    <t>B_JE_S</t>
  </si>
  <si>
    <t>B_JT</t>
  </si>
  <si>
    <t>B_JT_S</t>
  </si>
  <si>
    <t>B_NNZ</t>
  </si>
  <si>
    <t>B_Z_J</t>
  </si>
  <si>
    <t>B_FT_VE(19)</t>
  </si>
  <si>
    <t>B_FT_HEP</t>
  </si>
  <si>
    <t>B_FT_HS(19)</t>
  </si>
  <si>
    <t>B_KLKT</t>
  </si>
  <si>
    <t>B_FT_HDI</t>
  </si>
  <si>
    <t>B_ZP_EL(19)</t>
  </si>
  <si>
    <t>B_IM</t>
  </si>
  <si>
    <t>B_HSZ_EL(19)</t>
  </si>
  <si>
    <t>B_SZE_EL</t>
  </si>
  <si>
    <t>B_HSZF_EL</t>
  </si>
  <si>
    <t>B_EZTI</t>
  </si>
  <si>
    <t>B_FZA</t>
  </si>
  <si>
    <t>B_PEZ</t>
  </si>
  <si>
    <t>B_EZÉ</t>
  </si>
  <si>
    <t>B_K2</t>
  </si>
  <si>
    <t>L</t>
  </si>
  <si>
    <t>B_FT_S_ZS(20)</t>
  </si>
  <si>
    <t>Gr</t>
  </si>
  <si>
    <t>B_FT_EZG(20)</t>
  </si>
  <si>
    <t>B_MG_EL(20)</t>
  </si>
  <si>
    <t>B_DHHS(20)</t>
  </si>
  <si>
    <r>
      <rPr>
        <sz val="9"/>
        <rFont val="Calibri"/>
        <family val="2"/>
        <charset val="238"/>
      </rPr>
      <t>B_FT_S_AZ</t>
    </r>
    <r>
      <rPr>
        <sz val="9"/>
        <rFont val="Calibri"/>
        <family val="2"/>
        <charset val="238"/>
        <scheme val="minor"/>
      </rPr>
      <t>(20)</t>
    </r>
  </si>
  <si>
    <r>
      <rPr>
        <sz val="9"/>
        <rFont val="Calibri"/>
        <family val="2"/>
        <charset val="238"/>
      </rPr>
      <t>B_FT_KKG_AZ</t>
    </r>
    <r>
      <rPr>
        <sz val="9"/>
        <rFont val="Calibri"/>
        <family val="2"/>
        <charset val="238"/>
        <scheme val="minor"/>
      </rPr>
      <t>(20)</t>
    </r>
  </si>
  <si>
    <r>
      <rPr>
        <sz val="9"/>
        <rFont val="Calibri"/>
        <family val="2"/>
        <charset val="238"/>
      </rPr>
      <t>B_TP_AZ</t>
    </r>
    <r>
      <rPr>
        <sz val="9"/>
        <rFont val="Calibri"/>
        <family val="2"/>
        <charset val="238"/>
        <scheme val="minor"/>
      </rPr>
      <t>(19)</t>
    </r>
  </si>
  <si>
    <r>
      <rPr>
        <sz val="9"/>
        <rFont val="Calibri"/>
        <family val="2"/>
        <charset val="238"/>
      </rPr>
      <t>B_KMG_AZ</t>
    </r>
    <r>
      <rPr>
        <sz val="9"/>
        <rFont val="Calibri"/>
        <family val="2"/>
        <charset val="238"/>
        <scheme val="minor"/>
      </rPr>
      <t>(19)</t>
    </r>
  </si>
  <si>
    <r>
      <rPr>
        <sz val="9"/>
        <rFont val="Calibri"/>
        <family val="2"/>
        <charset val="238"/>
      </rPr>
      <t>B_KG</t>
    </r>
    <r>
      <rPr>
        <sz val="9"/>
        <rFont val="Calibri"/>
        <family val="2"/>
        <charset val="238"/>
        <scheme val="minor"/>
      </rPr>
      <t>(19)</t>
    </r>
  </si>
  <si>
    <t>PERFORMANCE - CHORAL CONDUCTING</t>
  </si>
  <si>
    <t>Conducting Technique as Main Subject</t>
  </si>
  <si>
    <t>PERFORMANCE - ORCHESTRAL CONDUCTING</t>
  </si>
  <si>
    <t>Acoustics-Psychoacoustics</t>
  </si>
  <si>
    <t>Choral Conducting</t>
  </si>
  <si>
    <t>Orchestral Conducting</t>
  </si>
  <si>
    <t>Italian Language/Professional Terminology</t>
  </si>
  <si>
    <t>I</t>
  </si>
  <si>
    <t>P</t>
  </si>
  <si>
    <t>E</t>
  </si>
  <si>
    <t>Percussion Instruments as Main Subject</t>
  </si>
  <si>
    <t>Solfège</t>
  </si>
  <si>
    <t>Timbre Solfège</t>
  </si>
  <si>
    <t>Solfège - Music Theory</t>
  </si>
  <si>
    <t>Instrumental Technique</t>
  </si>
  <si>
    <t>Music Informatics</t>
  </si>
  <si>
    <t>20th Century Styles of Composing in Practice</t>
  </si>
  <si>
    <t>B_OI_OG</t>
  </si>
  <si>
    <t>B_FT_HF</t>
  </si>
  <si>
    <t>French Horn as Main Subject</t>
  </si>
  <si>
    <t>B_FT_VT(21)</t>
  </si>
  <si>
    <t>B_FT_KV(21)</t>
  </si>
  <si>
    <t>B_FT_ZKVZ(21)</t>
  </si>
  <si>
    <r>
      <t>B_</t>
    </r>
    <r>
      <rPr>
        <sz val="9"/>
        <rFont val="Calibri"/>
        <family val="2"/>
        <charset val="238"/>
      </rPr>
      <t>KZGY</t>
    </r>
  </si>
  <si>
    <t>B_KKT</t>
  </si>
  <si>
    <t>Digital Recording and Editing</t>
  </si>
  <si>
    <t>S; B_FT_VE(19) (2)</t>
  </si>
  <si>
    <t>Digital Orchestration and Recording</t>
  </si>
  <si>
    <t>Improvisation</t>
  </si>
  <si>
    <t>B_I_Z-22</t>
  </si>
  <si>
    <t>B_KZO-22</t>
  </si>
  <si>
    <t>B_HI_Z-22</t>
  </si>
  <si>
    <t>B_ZM-22</t>
  </si>
  <si>
    <t>B_CJ_CS-22</t>
  </si>
  <si>
    <t>B_FT_OG-22</t>
  </si>
  <si>
    <t>Repertoire Studies</t>
  </si>
  <si>
    <t>B_RI_Ü-22</t>
  </si>
  <si>
    <t>B_OL-22</t>
  </si>
  <si>
    <t>B_NEM-22</t>
  </si>
  <si>
    <t>B_KZ-22</t>
  </si>
  <si>
    <t>B_JV-22</t>
  </si>
  <si>
    <t>B_KRG-22</t>
  </si>
  <si>
    <t>Complex Rhythm Practices</t>
  </si>
  <si>
    <t>B_HSZ_J-22</t>
  </si>
  <si>
    <t>B_HSZ_JZSZ-22</t>
  </si>
  <si>
    <t>B_FT_JG_22</t>
  </si>
  <si>
    <t>Classical Guitar</t>
  </si>
  <si>
    <t>B_KLG-22</t>
  </si>
  <si>
    <t>B_FT_JBG-22</t>
  </si>
  <si>
    <t>B_KGD-22</t>
  </si>
  <si>
    <t>B_FT_JSX-22</t>
  </si>
  <si>
    <t>B_KF-22</t>
  </si>
  <si>
    <t>B_KK-22</t>
  </si>
  <si>
    <t>B_FT_JHRS-22</t>
  </si>
  <si>
    <t>B_FT_JTR-22</t>
  </si>
  <si>
    <t>B_KTR-22</t>
  </si>
  <si>
    <t>B_KHRS-22</t>
  </si>
  <si>
    <t>PERFORMANCE - JAZZ SAXOPHONE</t>
  </si>
  <si>
    <t>B_KD-22</t>
  </si>
  <si>
    <t>Classical Percussion Instruments</t>
  </si>
  <si>
    <t>B_FT_JE-22</t>
  </si>
  <si>
    <t>B_KE-22</t>
  </si>
  <si>
    <t>B_KZSZ-22</t>
  </si>
  <si>
    <t>B_EHI</t>
  </si>
  <si>
    <t>Electronic Instruments</t>
  </si>
  <si>
    <t>History of Western and Hungarian Music as Main Subject 1</t>
  </si>
  <si>
    <t>History of Western and Hungarian Music as Main Subject 2</t>
  </si>
  <si>
    <t>History of Western and Hungarian Music as Main Subject 1-2 (Comprehensive Examination)</t>
  </si>
  <si>
    <t>History of Western and Hungarian Music as Main Subject 3</t>
  </si>
  <si>
    <t>History of Western and Hungarian Music as Main Subject 4</t>
  </si>
  <si>
    <t>History of Western and Hungarian Music as Main Subject 3-4 (Comprehensive Examination)</t>
  </si>
  <si>
    <t>PERFORMANCE - BASSOON</t>
  </si>
  <si>
    <t>PERFORMANCE - CLARINET</t>
  </si>
  <si>
    <t>B_AK-23</t>
  </si>
  <si>
    <t>B_FT_GT-23</t>
  </si>
  <si>
    <t>B_FT_HE-23</t>
  </si>
  <si>
    <t>B_FT_MHE-23</t>
  </si>
  <si>
    <t>B_FT_GKA-23</t>
  </si>
  <si>
    <t>B_FT_GD-23</t>
  </si>
  <si>
    <t>B_VH_PC-23</t>
  </si>
  <si>
    <t>Secondary Instrument – Piccolo</t>
  </si>
  <si>
    <t>B_VH_AK-23</t>
  </si>
  <si>
    <t>Secondary Instrument – English Horn</t>
  </si>
  <si>
    <t>B_VH_EKL-23</t>
  </si>
  <si>
    <t>B_VH_BKL-23</t>
  </si>
  <si>
    <t>Secondary Instrument – E-flat clarinet</t>
  </si>
  <si>
    <t>Secondary Instrument – Bass clarinet</t>
  </si>
  <si>
    <t>B_VH_KF-23</t>
  </si>
  <si>
    <t>Secondary Instrument – Contrabassoon</t>
  </si>
  <si>
    <t>Valid from: 1st September 2023</t>
  </si>
  <si>
    <t>B_NF-24</t>
  </si>
  <si>
    <r>
      <rPr>
        <sz val="9"/>
        <rFont val="Calibri"/>
        <family val="2"/>
        <charset val="238"/>
      </rPr>
      <t>S_</t>
    </r>
  </si>
  <si>
    <r>
      <rPr>
        <sz val="9"/>
        <rFont val="Calibri"/>
        <family val="2"/>
        <charset val="238"/>
      </rPr>
      <t>B_FD</t>
    </r>
  </si>
  <si>
    <r>
      <rPr>
        <sz val="9"/>
        <rFont val="Calibri"/>
        <family val="2"/>
        <charset val="238"/>
      </rPr>
      <t>C</t>
    </r>
  </si>
  <si>
    <t>Reed Making</t>
  </si>
  <si>
    <t>B_ZSI_HF-24</t>
  </si>
  <si>
    <t>R</t>
  </si>
  <si>
    <t>B_FT_KKG_ZS-24</t>
  </si>
  <si>
    <t>B_FAN_ZS-24</t>
  </si>
  <si>
    <t>B_HSZF_ZS</t>
  </si>
  <si>
    <t>B_KMG_ZS</t>
  </si>
  <si>
    <t>B_TP_ZS</t>
  </si>
  <si>
    <t>B_Z_ZSZ</t>
  </si>
  <si>
    <t>B_FT_EZE-24</t>
  </si>
  <si>
    <t>B_ZKI-24</t>
  </si>
  <si>
    <t>B_HJM-24</t>
  </si>
  <si>
    <t>PERFORMANCE - HORN</t>
  </si>
  <si>
    <t>PERFORMANCE - TRUMPET</t>
  </si>
  <si>
    <t>PERFORMANCE - TROMBONE</t>
  </si>
  <si>
    <t>Valid from: 1st September 2024</t>
  </si>
  <si>
    <t>B_CJM-24</t>
  </si>
  <si>
    <t>B_VN-24</t>
  </si>
  <si>
    <t>R; B_FT_Z (4)</t>
  </si>
  <si>
    <t>S; B_FT_Z (2)</t>
  </si>
  <si>
    <t xml:space="preserve"> S_FT_Z (4)</t>
  </si>
  <si>
    <t>S; B_FT_CS (2)</t>
  </si>
  <si>
    <t>S; B_FT_CS (4)</t>
  </si>
  <si>
    <t>Gr/Gr/ I/I</t>
  </si>
  <si>
    <t>S; B_FT_HF (2)</t>
  </si>
  <si>
    <t>S; B_FT_GT-23 (2)</t>
  </si>
  <si>
    <t xml:space="preserve"> B_NZ (2)</t>
  </si>
  <si>
    <t>S; B_NZ (2)</t>
  </si>
  <si>
    <t>S; B_FT_GD-23 (2)</t>
  </si>
  <si>
    <t>S; B_ZK6 (2)</t>
  </si>
  <si>
    <t>S; B_FT_Ü (2)</t>
  </si>
  <si>
    <t>S; B_FT_FA (2)</t>
  </si>
  <si>
    <t>S; B_FT_KL (2)</t>
  </si>
  <si>
    <t>S; B_FT_KL (4)</t>
  </si>
  <si>
    <t>S; B_FT_OB (2)</t>
  </si>
  <si>
    <t>S; B_FT_FU (2)</t>
  </si>
  <si>
    <t>S; B_FT_EN (2)</t>
  </si>
  <si>
    <t>S; B_FT_EN (4)</t>
  </si>
  <si>
    <t>S; B_FT_VT(21) (2)</t>
  </si>
  <si>
    <t>R; B_FT_ZKVZ(21) (2)</t>
  </si>
  <si>
    <t>S; B_I_J (4)</t>
  </si>
  <si>
    <t>S; B_HSZ_J-22 (2)</t>
  </si>
  <si>
    <t>S; B_HSZ_JZSZ-22 (2)</t>
  </si>
  <si>
    <t>S; B_FT_EZE-24 (2); B_FT_EZG(20) (2)</t>
  </si>
  <si>
    <r>
      <rPr>
        <sz val="9"/>
        <rFont val="Calibri"/>
        <family val="2"/>
        <charset val="238"/>
      </rPr>
      <t>B_AK_EL_</t>
    </r>
    <r>
      <rPr>
        <sz val="9"/>
        <rFont val="Calibri"/>
        <family val="2"/>
        <charset val="238"/>
        <scheme val="minor"/>
      </rPr>
      <t>18</t>
    </r>
  </si>
  <si>
    <t>New Curriculum valid from 1st September 2025 – BA</t>
  </si>
  <si>
    <t>KZ4-25</t>
  </si>
  <si>
    <t>Valid from: 1st September 2025</t>
  </si>
  <si>
    <t xml:space="preserve"> S; KZ4-25 (2)</t>
  </si>
  <si>
    <t>B_SRI-25</t>
  </si>
  <si>
    <t>Symphonic Repertoire Studies</t>
  </si>
  <si>
    <t>Organology</t>
  </si>
  <si>
    <t>B_KR-25</t>
  </si>
  <si>
    <t>B_SB-25</t>
  </si>
  <si>
    <t>B_SM-25</t>
  </si>
  <si>
    <t>Stage Movement Technique</t>
  </si>
  <si>
    <t>B_HTI_F-25</t>
  </si>
  <si>
    <t>B_HTO_F-25</t>
  </si>
  <si>
    <t>PERFORMANCE - VIOLIN</t>
  </si>
  <si>
    <t>S; B_FT_OG-22 (4)</t>
  </si>
  <si>
    <t>S; B_FT_OG-22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</si>
</sst>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56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6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7" xfId="0" applyFont="1" applyBorder="1"/>
    <xf numFmtId="0" fontId="4" fillId="0" borderId="25" xfId="0" applyFont="1" applyBorder="1" applyAlignment="1">
      <alignment horizontal="center"/>
    </xf>
    <xf numFmtId="0" fontId="4" fillId="0" borderId="56" xfId="0" applyFont="1" applyBorder="1"/>
    <xf numFmtId="0" fontId="4" fillId="0" borderId="49" xfId="0" applyFont="1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0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8" fillId="0" borderId="0" xfId="0" applyFont="1"/>
    <xf numFmtId="0" fontId="0" fillId="0" borderId="13" xfId="0" applyBorder="1"/>
    <xf numFmtId="0" fontId="8" fillId="0" borderId="13" xfId="0" applyFont="1" applyBorder="1"/>
    <xf numFmtId="0" fontId="9" fillId="0" borderId="0" xfId="0" applyFont="1"/>
    <xf numFmtId="0" fontId="10" fillId="0" borderId="13" xfId="2" applyBorder="1"/>
    <xf numFmtId="0" fontId="4" fillId="0" borderId="0" xfId="0" applyFont="1" applyAlignment="1">
      <alignment horizontal="center"/>
    </xf>
    <xf numFmtId="0" fontId="7" fillId="0" borderId="0" xfId="0" applyFont="1"/>
    <xf numFmtId="0" fontId="11" fillId="0" borderId="58" xfId="0" applyFont="1" applyBorder="1"/>
    <xf numFmtId="0" fontId="2" fillId="0" borderId="40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4" fillId="0" borderId="66" xfId="0" applyFont="1" applyBorder="1" applyAlignment="1">
      <alignment horizontal="left"/>
    </xf>
    <xf numFmtId="0" fontId="2" fillId="0" borderId="67" xfId="0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  <xf numFmtId="0" fontId="2" fillId="0" borderId="69" xfId="0" applyFont="1" applyBorder="1" applyAlignment="1">
      <alignment horizontal="center" wrapText="1"/>
    </xf>
    <xf numFmtId="0" fontId="2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20" fillId="0" borderId="0" xfId="0" applyFont="1"/>
    <xf numFmtId="0" fontId="26" fillId="0" borderId="0" xfId="0" applyFont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2" fillId="0" borderId="0" xfId="0" applyFont="1"/>
    <xf numFmtId="0" fontId="22" fillId="0" borderId="56" xfId="0" applyFont="1" applyBorder="1" applyAlignment="1">
      <alignment horizontal="left"/>
    </xf>
    <xf numFmtId="0" fontId="22" fillId="0" borderId="66" xfId="0" applyFont="1" applyBorder="1" applyAlignment="1">
      <alignment horizontal="left"/>
    </xf>
    <xf numFmtId="0" fontId="22" fillId="0" borderId="13" xfId="0" applyFont="1" applyBorder="1" applyAlignment="1">
      <alignment horizont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left"/>
    </xf>
    <xf numFmtId="0" fontId="22" fillId="0" borderId="56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4" fillId="0" borderId="70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164" fontId="3" fillId="0" borderId="40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3" fillId="0" borderId="4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22" fillId="0" borderId="44" xfId="0" applyFont="1" applyBorder="1" applyAlignment="1">
      <alignment horizontal="center" wrapText="1"/>
    </xf>
    <xf numFmtId="0" fontId="22" fillId="0" borderId="21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56" xfId="0" applyFont="1" applyBorder="1"/>
    <xf numFmtId="0" fontId="22" fillId="0" borderId="57" xfId="0" applyFont="1" applyBorder="1"/>
    <xf numFmtId="0" fontId="22" fillId="0" borderId="49" xfId="0" applyFont="1" applyBorder="1" applyAlignment="1">
      <alignment horizontal="left"/>
    </xf>
    <xf numFmtId="0" fontId="22" fillId="0" borderId="12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56" xfId="0" applyFont="1" applyBorder="1" applyAlignment="1">
      <alignment horizontal="left" vertical="center" wrapText="1"/>
    </xf>
    <xf numFmtId="164" fontId="4" fillId="0" borderId="25" xfId="0" applyNumberFormat="1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 wrapText="1"/>
    </xf>
    <xf numFmtId="0" fontId="4" fillId="0" borderId="68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6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left" vertical="center"/>
    </xf>
    <xf numFmtId="0" fontId="13" fillId="0" borderId="64" xfId="0" applyFont="1" applyBorder="1" applyAlignment="1">
      <alignment horizontal="left" vertical="center"/>
    </xf>
    <xf numFmtId="0" fontId="13" fillId="0" borderId="65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9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18" fillId="2" borderId="29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workbookViewId="0">
      <selection activeCell="B1" sqref="B1:F1"/>
    </sheetView>
  </sheetViews>
  <sheetFormatPr defaultRowHeight="15" x14ac:dyDescent="0.25"/>
  <cols>
    <col min="1" max="1" width="2.5703125" customWidth="1"/>
    <col min="2" max="2" width="41.5703125" customWidth="1"/>
    <col min="3" max="3" width="2.5703125" customWidth="1"/>
    <col min="4" max="4" width="41.5703125" customWidth="1"/>
    <col min="5" max="5" width="2.5703125" customWidth="1"/>
    <col min="6" max="6" width="41.5703125" customWidth="1"/>
    <col min="7" max="7" width="2.5703125" customWidth="1"/>
  </cols>
  <sheetData>
    <row r="1" spans="2:7" ht="21" x14ac:dyDescent="0.35">
      <c r="B1" s="145" t="s">
        <v>6279</v>
      </c>
      <c r="C1" s="146"/>
      <c r="D1" s="146"/>
      <c r="E1" s="146"/>
      <c r="F1" s="146"/>
      <c r="G1" s="56"/>
    </row>
    <row r="2" spans="2:7" ht="18" customHeight="1" x14ac:dyDescent="0.25"/>
    <row r="3" spans="2:7" ht="18" customHeight="1" x14ac:dyDescent="0.25"/>
    <row r="4" spans="2:7" ht="18" customHeight="1" x14ac:dyDescent="0.25">
      <c r="B4" s="55" t="s">
        <v>0</v>
      </c>
      <c r="C4" s="53"/>
      <c r="D4" s="55" t="s">
        <v>1</v>
      </c>
      <c r="E4" s="53"/>
      <c r="F4" s="55" t="s">
        <v>2</v>
      </c>
      <c r="G4" s="53"/>
    </row>
    <row r="5" spans="2:7" ht="18" customHeight="1" x14ac:dyDescent="0.25">
      <c r="B5" s="54"/>
      <c r="D5" s="54"/>
      <c r="F5" s="54"/>
    </row>
    <row r="6" spans="2:7" ht="18" customHeight="1" x14ac:dyDescent="0.25">
      <c r="B6" s="57" t="s">
        <v>3</v>
      </c>
      <c r="D6" s="57" t="s">
        <v>4</v>
      </c>
      <c r="F6" s="57" t="s">
        <v>8</v>
      </c>
    </row>
    <row r="7" spans="2:7" ht="18" customHeight="1" x14ac:dyDescent="0.25">
      <c r="B7" s="57" t="s">
        <v>6</v>
      </c>
      <c r="D7" s="57" t="s">
        <v>7</v>
      </c>
      <c r="F7" s="57" t="s">
        <v>11</v>
      </c>
    </row>
    <row r="8" spans="2:7" ht="18" customHeight="1" x14ac:dyDescent="0.25">
      <c r="B8" s="57" t="s">
        <v>9</v>
      </c>
      <c r="D8" s="57" t="s">
        <v>10</v>
      </c>
      <c r="F8" s="57" t="s">
        <v>13</v>
      </c>
    </row>
    <row r="9" spans="2:7" ht="18" customHeight="1" x14ac:dyDescent="0.25">
      <c r="B9" s="57" t="s">
        <v>12</v>
      </c>
      <c r="D9" s="57" t="s">
        <v>6089</v>
      </c>
      <c r="F9" s="57" t="s">
        <v>5</v>
      </c>
    </row>
    <row r="10" spans="2:7" ht="18" customHeight="1" x14ac:dyDescent="0.25">
      <c r="B10" s="57" t="s">
        <v>14</v>
      </c>
      <c r="D10" s="57" t="s">
        <v>15</v>
      </c>
    </row>
    <row r="11" spans="2:7" ht="18" customHeight="1" x14ac:dyDescent="0.25">
      <c r="B11" s="57" t="s">
        <v>16</v>
      </c>
      <c r="D11" s="57" t="s">
        <v>17</v>
      </c>
    </row>
    <row r="12" spans="2:7" ht="18" customHeight="1" x14ac:dyDescent="0.25">
      <c r="B12" s="57" t="s">
        <v>18</v>
      </c>
      <c r="D12" s="57" t="s">
        <v>19</v>
      </c>
    </row>
    <row r="13" spans="2:7" ht="18" customHeight="1" x14ac:dyDescent="0.25">
      <c r="B13" s="57" t="s">
        <v>20</v>
      </c>
      <c r="D13" s="57" t="s">
        <v>6088</v>
      </c>
    </row>
    <row r="14" spans="2:7" ht="18" customHeight="1" x14ac:dyDescent="0.25">
      <c r="B14" s="57" t="s">
        <v>21</v>
      </c>
      <c r="D14" s="57" t="s">
        <v>6090</v>
      </c>
    </row>
    <row r="15" spans="2:7" ht="18" customHeight="1" x14ac:dyDescent="0.25">
      <c r="B15" s="57" t="s">
        <v>22</v>
      </c>
    </row>
    <row r="16" spans="2:7" ht="18" customHeight="1" x14ac:dyDescent="0.25">
      <c r="B16" s="57" t="s">
        <v>23</v>
      </c>
      <c r="D16" s="55" t="s">
        <v>24</v>
      </c>
    </row>
    <row r="17" spans="2:4" ht="18" customHeight="1" x14ac:dyDescent="0.25">
      <c r="B17" s="57" t="s">
        <v>25</v>
      </c>
      <c r="D17" s="57" t="s">
        <v>26</v>
      </c>
    </row>
    <row r="18" spans="2:4" ht="18" customHeight="1" x14ac:dyDescent="0.25">
      <c r="B18" s="57" t="s">
        <v>27</v>
      </c>
    </row>
    <row r="19" spans="2:4" ht="18" customHeight="1" x14ac:dyDescent="0.25">
      <c r="B19" s="57" t="s">
        <v>28</v>
      </c>
    </row>
    <row r="20" spans="2:4" ht="18" customHeight="1" x14ac:dyDescent="0.25">
      <c r="B20" s="57" t="s">
        <v>29</v>
      </c>
    </row>
    <row r="21" spans="2:4" ht="18" customHeight="1" x14ac:dyDescent="0.25">
      <c r="B21" s="57" t="s">
        <v>30</v>
      </c>
    </row>
    <row r="22" spans="2:4" ht="18" customHeight="1" x14ac:dyDescent="0.25">
      <c r="B22" s="57" t="s">
        <v>31</v>
      </c>
    </row>
    <row r="23" spans="2:4" ht="18" customHeight="1" x14ac:dyDescent="0.25">
      <c r="B23" s="57" t="s">
        <v>32</v>
      </c>
    </row>
    <row r="24" spans="2:4" ht="18" customHeight="1" x14ac:dyDescent="0.25">
      <c r="B24" s="57" t="s">
        <v>33</v>
      </c>
    </row>
    <row r="25" spans="2:4" ht="18" customHeight="1" x14ac:dyDescent="0.25">
      <c r="B25" s="57" t="s">
        <v>34</v>
      </c>
    </row>
    <row r="26" spans="2:4" ht="18" customHeight="1" x14ac:dyDescent="0.25">
      <c r="B26" s="57" t="s">
        <v>35</v>
      </c>
    </row>
    <row r="27" spans="2:4" ht="18" customHeight="1" x14ac:dyDescent="0.25">
      <c r="B27" s="57"/>
    </row>
    <row r="28" spans="2:4" ht="18" customHeight="1" x14ac:dyDescent="0.25">
      <c r="B28" s="57" t="s">
        <v>36</v>
      </c>
    </row>
    <row r="29" spans="2:4" ht="18" customHeight="1" x14ac:dyDescent="0.25">
      <c r="B29" s="54"/>
    </row>
    <row r="30" spans="2:4" ht="18" customHeight="1" x14ac:dyDescent="0.25">
      <c r="B30" s="57" t="s">
        <v>6144</v>
      </c>
    </row>
    <row r="31" spans="2:4" ht="18" customHeight="1" x14ac:dyDescent="0.25">
      <c r="B31" s="57" t="s">
        <v>6145</v>
      </c>
    </row>
  </sheetData>
  <sheetProtection algorithmName="SHA-512" hashValue="c6feIBGnoCbKPbGkz30PQwthqNweL9O0mUWsIxUsVS4gvawwZuJrl+DE/ZfKCBDymYiDxWw6oks8ewmfabjUPA==" saltValue="L9LPhFdjJjRs4n03m9+DeQ==" spinCount="100000" sheet="1" objects="1" scenarios="1"/>
  <mergeCells count="1">
    <mergeCell ref="B1:F1"/>
  </mergeCells>
  <hyperlinks>
    <hyperlink ref="B6" location="'BA_Piano'!A1" display="Zongora" xr:uid="{00000000-0004-0000-0000-000000000000}"/>
    <hyperlink ref="B7" location="'BA_Organ'!A1" display="Orgona" xr:uid="{00000000-0004-0000-0000-000001000000}"/>
    <hyperlink ref="B8" location="'BA_Harpsichord'!A1" display="Csembaló" xr:uid="{00000000-0004-0000-0000-000002000000}"/>
    <hyperlink ref="B9" location="'BA_Accordion'!A1" display="Harmonika" xr:uid="{00000000-0004-0000-0000-000003000000}"/>
    <hyperlink ref="B10" location="'BA_Harp'!A1" display="Hárfa" xr:uid="{00000000-0004-0000-0000-000004000000}"/>
    <hyperlink ref="B11" location="'BA_Guitar'!A1" display="Gitár" xr:uid="{00000000-0004-0000-0000-000005000000}"/>
    <hyperlink ref="B12" location="'BA_Cimbalom-Dulcimer'!A1" display="Cimbalom" xr:uid="{00000000-0004-0000-0000-000006000000}"/>
    <hyperlink ref="B13" location="'BA_Violin'!A1" display="Hegedű" xr:uid="{00000000-0004-0000-0000-000007000000}"/>
    <hyperlink ref="B14" location="'BA_Viola'!A1" display="Mélyhegedű" xr:uid="{00000000-0004-0000-0000-000008000000}"/>
    <hyperlink ref="B15" location="'BA_Cello'!A1" display="Gordonka" xr:uid="{00000000-0004-0000-0000-000009000000}"/>
    <hyperlink ref="B16" location="'BA_Double Bass'!A1" display="Gordon" xr:uid="{00000000-0004-0000-0000-00000A000000}"/>
    <hyperlink ref="B17" location="'BA_Flute'!A1" display="Fuvola" xr:uid="{00000000-0004-0000-0000-00000B000000}"/>
    <hyperlink ref="B18" location="'BA_Oboe'!A1" display="Oboa" xr:uid="{00000000-0004-0000-0000-00000C000000}"/>
    <hyperlink ref="B19" location="'BA_Clarinet'!A1" display="Klarinét" xr:uid="{00000000-0004-0000-0000-00000D000000}"/>
    <hyperlink ref="B20" location="'BA_Saxophone'!A1" display="Szaxofon" xr:uid="{00000000-0004-0000-0000-00000E000000}"/>
    <hyperlink ref="B21" location="'BA_Bassoon'!A1" display="Fagott" xr:uid="{00000000-0004-0000-0000-00000F000000}"/>
    <hyperlink ref="B22" location="'BA_Horn'!A1" display="Kürt" xr:uid="{00000000-0004-0000-0000-000010000000}"/>
    <hyperlink ref="B23" location="'BA_Trumpet'!A1" display="Trombita" xr:uid="{00000000-0004-0000-0000-000011000000}"/>
    <hyperlink ref="B24" location="'BA_Trombone'!A1" display="Harsona" xr:uid="{00000000-0004-0000-0000-000012000000}"/>
    <hyperlink ref="B25" location="'BA_Tuba'!A1" display="Tuba" xr:uid="{00000000-0004-0000-0000-000013000000}"/>
    <hyperlink ref="B26" location="'BA_Percussion'!A1" display="Ütőhangszerek" xr:uid="{00000000-0004-0000-0000-000014000000}"/>
    <hyperlink ref="B28" location="'BA_Singing'!A1" display="Ének" xr:uid="{00000000-0004-0000-0000-000015000000}"/>
    <hyperlink ref="D6" location="'BA_Jazz Piano'!A1" display="jazz-zongora" xr:uid="{00000000-0004-0000-0000-000016000000}"/>
    <hyperlink ref="D7" location="'BA_Jazz Guitar'!A1" display="jazzgitár" xr:uid="{00000000-0004-0000-0000-000017000000}"/>
    <hyperlink ref="D8" location="'BA_Jazz Bass Guitar'!A1" display="jazzbasszusgitár" xr:uid="{00000000-0004-0000-0000-000018000000}"/>
    <hyperlink ref="D9" location="'BA_Jazz Double Bass'!A1" display="Jazz Double Bass" xr:uid="{00000000-0004-0000-0000-000019000000}"/>
    <hyperlink ref="D10" location="'BA_Jazz Saxophone'!A1" display="jazzszaxofon" xr:uid="{00000000-0004-0000-0000-00001A000000}"/>
    <hyperlink ref="D11" location="'BA_Jazz Trumpet'!A1" display="jazztrombita" xr:uid="{00000000-0004-0000-0000-00001B000000}"/>
    <hyperlink ref="D12" location="'BA_Jazz Trombone'!A1" display="jazzharsona" xr:uid="{00000000-0004-0000-0000-00001C000000}"/>
    <hyperlink ref="D13" location="'BA_Jazz Drums'!A1" display="Jazz Drums" xr:uid="{00000000-0004-0000-0000-00001D000000}"/>
    <hyperlink ref="D14" location="'BA_Jazz Singing'!A1" display="Jazz Singing" xr:uid="{00000000-0004-0000-0000-00001E000000}"/>
    <hyperlink ref="F6" location="'BA_Composition'!A1" display="Zeneszerzés" xr:uid="{00000000-0004-0000-0000-00001F000000}"/>
    <hyperlink ref="F9" location="'BA_Musicology'!A1" display="Muzikológia" xr:uid="{00000000-0004-0000-0000-000020000000}"/>
    <hyperlink ref="F7" location="'BA_Electronic Music Media Art'!A1" display="Elektronikus zenei médiaművészet" xr:uid="{00000000-0004-0000-0000-000021000000}"/>
    <hyperlink ref="F8" location="'BA_Applied Music Composition'!A1" display="Alkalmazott zeneszerzés" xr:uid="{00000000-0004-0000-0000-000022000000}"/>
    <hyperlink ref="B30" location="'BA_Choral Conducting'!A1" display="Choral Conducting" xr:uid="{00000000-0004-0000-0000-000023000000}"/>
    <hyperlink ref="D17" location="'BA_Jazz Composition'!A1" display="Jazz-zeneszerzés" xr:uid="{00000000-0004-0000-0000-000024000000}"/>
    <hyperlink ref="B31" location="'BA_Orchestral Conducting'!A1" display="Orchestral Conducting" xr:uid="{00000000-0004-0000-0000-00002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1212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1213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1214</v>
      </c>
      <c r="B4" s="177"/>
      <c r="C4" s="177"/>
      <c r="D4" s="177"/>
      <c r="E4" s="177"/>
      <c r="F4" s="178"/>
      <c r="G4" s="162" t="s">
        <v>1215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1216</v>
      </c>
      <c r="B5" s="182" t="s">
        <v>1217</v>
      </c>
      <c r="C5" s="174" t="s">
        <v>1218</v>
      </c>
      <c r="D5" s="174" t="s">
        <v>1219</v>
      </c>
      <c r="E5" s="169" t="s">
        <v>1220</v>
      </c>
      <c r="F5" s="170" t="s">
        <v>1221</v>
      </c>
      <c r="G5" s="162" t="s">
        <v>1222</v>
      </c>
      <c r="H5" s="163"/>
      <c r="I5" s="164"/>
      <c r="J5" s="162" t="s">
        <v>1223</v>
      </c>
      <c r="K5" s="163"/>
      <c r="L5" s="164"/>
      <c r="M5" s="162" t="s">
        <v>1224</v>
      </c>
      <c r="N5" s="163"/>
      <c r="O5" s="164"/>
      <c r="P5" s="162" t="s">
        <v>1225</v>
      </c>
      <c r="Q5" s="163"/>
      <c r="R5" s="164"/>
      <c r="S5" s="162" t="s">
        <v>1226</v>
      </c>
      <c r="T5" s="163"/>
      <c r="U5" s="164"/>
      <c r="V5" s="162" t="s">
        <v>1227</v>
      </c>
      <c r="W5" s="163"/>
      <c r="X5" s="164"/>
      <c r="Y5" s="165" t="s">
        <v>1228</v>
      </c>
      <c r="Z5" s="167" t="s">
        <v>1229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1230</v>
      </c>
      <c r="H6" s="5" t="s">
        <v>1231</v>
      </c>
      <c r="I6" s="73" t="s">
        <v>1232</v>
      </c>
      <c r="J6" s="2" t="s">
        <v>1233</v>
      </c>
      <c r="K6" s="5" t="s">
        <v>1234</v>
      </c>
      <c r="L6" s="73" t="s">
        <v>1235</v>
      </c>
      <c r="M6" s="2" t="s">
        <v>1236</v>
      </c>
      <c r="N6" s="5" t="s">
        <v>1237</v>
      </c>
      <c r="O6" s="73" t="s">
        <v>1238</v>
      </c>
      <c r="P6" s="2" t="s">
        <v>1239</v>
      </c>
      <c r="Q6" s="5" t="s">
        <v>1240</v>
      </c>
      <c r="R6" s="73" t="s">
        <v>1241</v>
      </c>
      <c r="S6" s="2" t="s">
        <v>1242</v>
      </c>
      <c r="T6" s="5" t="s">
        <v>1243</v>
      </c>
      <c r="U6" s="73" t="s">
        <v>1244</v>
      </c>
      <c r="V6" s="2" t="s">
        <v>1245</v>
      </c>
      <c r="W6" s="5" t="s">
        <v>1246</v>
      </c>
      <c r="X6" s="6" t="s">
        <v>1247</v>
      </c>
      <c r="Y6" s="166"/>
      <c r="Z6" s="168"/>
    </row>
    <row r="7" spans="1:26" ht="13.5" customHeight="1" thickTop="1" thickBot="1" x14ac:dyDescent="0.25">
      <c r="A7" s="153" t="s">
        <v>1248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1249</v>
      </c>
      <c r="B8" s="29" t="s">
        <v>6216</v>
      </c>
      <c r="C8" s="30" t="s">
        <v>1250</v>
      </c>
      <c r="D8" s="30" t="s">
        <v>1251</v>
      </c>
      <c r="E8" s="30" t="s">
        <v>1252</v>
      </c>
      <c r="F8" s="31">
        <v>60</v>
      </c>
      <c r="G8" s="32">
        <v>2</v>
      </c>
      <c r="H8" s="33">
        <v>9</v>
      </c>
      <c r="I8" s="36" t="s">
        <v>1253</v>
      </c>
      <c r="J8" s="32">
        <v>2</v>
      </c>
      <c r="K8" s="33">
        <v>9</v>
      </c>
      <c r="L8" s="34" t="s">
        <v>1254</v>
      </c>
      <c r="M8" s="32">
        <v>2</v>
      </c>
      <c r="N8" s="33">
        <v>9</v>
      </c>
      <c r="O8" s="36" t="s">
        <v>1255</v>
      </c>
      <c r="P8" s="32">
        <v>2</v>
      </c>
      <c r="Q8" s="33">
        <v>9</v>
      </c>
      <c r="R8" s="34" t="s">
        <v>1256</v>
      </c>
      <c r="S8" s="32">
        <v>2</v>
      </c>
      <c r="T8" s="33">
        <v>9</v>
      </c>
      <c r="U8" s="114" t="s">
        <v>6149</v>
      </c>
      <c r="V8" s="32">
        <v>2</v>
      </c>
      <c r="W8" s="33">
        <v>9</v>
      </c>
      <c r="X8" s="34" t="s">
        <v>1257</v>
      </c>
      <c r="Y8" s="95">
        <f t="shared" ref="Y8:Y14" si="0">SUM(G8,J8,M8,P8,S8,V8)*15</f>
        <v>180</v>
      </c>
      <c r="Z8" s="12">
        <f t="shared" ref="Z8:Z14" si="1">SUM(H8,K8,N8,Q8,T8,W8)</f>
        <v>54</v>
      </c>
    </row>
    <row r="9" spans="1:26" ht="13.5" customHeight="1" x14ac:dyDescent="0.2">
      <c r="A9" s="37" t="s">
        <v>1258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1109</v>
      </c>
      <c r="B10" s="25" t="s">
        <v>6251</v>
      </c>
      <c r="C10" s="50" t="s">
        <v>6282</v>
      </c>
      <c r="D10" s="26" t="s">
        <v>86</v>
      </c>
      <c r="E10" s="26" t="s">
        <v>78</v>
      </c>
      <c r="F10" s="27">
        <v>60</v>
      </c>
      <c r="G10" s="28"/>
      <c r="H10" s="22"/>
      <c r="I10" s="23"/>
      <c r="J10" s="28"/>
      <c r="K10" s="22"/>
      <c r="L10" s="14"/>
      <c r="M10" s="28">
        <v>1</v>
      </c>
      <c r="N10" s="22">
        <v>2</v>
      </c>
      <c r="O10" s="23" t="s">
        <v>83</v>
      </c>
      <c r="P10" s="28">
        <v>1</v>
      </c>
      <c r="Q10" s="22">
        <v>2</v>
      </c>
      <c r="R10" s="14" t="s">
        <v>79</v>
      </c>
      <c r="S10" s="28">
        <v>1</v>
      </c>
      <c r="T10" s="22">
        <v>2</v>
      </c>
      <c r="U10" s="23" t="s">
        <v>83</v>
      </c>
      <c r="V10" s="28"/>
      <c r="W10" s="22"/>
      <c r="X10" s="14"/>
      <c r="Y10" s="96">
        <f t="shared" si="0"/>
        <v>45</v>
      </c>
      <c r="Z10" s="8">
        <f t="shared" si="1"/>
        <v>6</v>
      </c>
    </row>
    <row r="11" spans="1:26" ht="13.5" customHeight="1" x14ac:dyDescent="0.2">
      <c r="A11" s="24" t="s">
        <v>1259</v>
      </c>
      <c r="B11" s="25" t="s">
        <v>1260</v>
      </c>
      <c r="C11" s="26" t="s">
        <v>76</v>
      </c>
      <c r="D11" s="26" t="s">
        <v>1261</v>
      </c>
      <c r="E11" s="26" t="s">
        <v>1262</v>
      </c>
      <c r="F11" s="27">
        <v>60</v>
      </c>
      <c r="G11" s="28">
        <v>6</v>
      </c>
      <c r="H11" s="22">
        <v>3</v>
      </c>
      <c r="I11" s="23" t="s">
        <v>1263</v>
      </c>
      <c r="J11" s="28">
        <v>6</v>
      </c>
      <c r="K11" s="22">
        <v>3</v>
      </c>
      <c r="L11" s="14" t="s">
        <v>1264</v>
      </c>
      <c r="M11" s="28">
        <v>6</v>
      </c>
      <c r="N11" s="22">
        <v>3</v>
      </c>
      <c r="O11" s="23" t="s">
        <v>1265</v>
      </c>
      <c r="P11" s="28">
        <v>6</v>
      </c>
      <c r="Q11" s="22">
        <v>3</v>
      </c>
      <c r="R11" s="14" t="s">
        <v>1266</v>
      </c>
      <c r="S11" s="28">
        <v>6</v>
      </c>
      <c r="T11" s="22">
        <v>3</v>
      </c>
      <c r="U11" s="23" t="s">
        <v>1267</v>
      </c>
      <c r="V11" s="28">
        <v>6</v>
      </c>
      <c r="W11" s="22">
        <v>3</v>
      </c>
      <c r="X11" s="14" t="s">
        <v>1268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1269</v>
      </c>
      <c r="B12" s="25" t="s">
        <v>1270</v>
      </c>
      <c r="C12" s="26" t="s">
        <v>76</v>
      </c>
      <c r="D12" s="26" t="s">
        <v>1271</v>
      </c>
      <c r="E12" s="26" t="s">
        <v>1272</v>
      </c>
      <c r="F12" s="27">
        <v>45</v>
      </c>
      <c r="G12" s="28">
        <v>1</v>
      </c>
      <c r="H12" s="22">
        <v>2</v>
      </c>
      <c r="I12" s="23" t="s">
        <v>1273</v>
      </c>
      <c r="J12" s="28">
        <v>1</v>
      </c>
      <c r="K12" s="22">
        <v>2</v>
      </c>
      <c r="L12" s="14" t="s">
        <v>1274</v>
      </c>
      <c r="M12" s="28">
        <v>1</v>
      </c>
      <c r="N12" s="22">
        <v>2</v>
      </c>
      <c r="O12" s="23" t="s">
        <v>1275</v>
      </c>
      <c r="P12" s="28">
        <v>1</v>
      </c>
      <c r="Q12" s="22">
        <v>2</v>
      </c>
      <c r="R12" s="14" t="s">
        <v>1276</v>
      </c>
      <c r="S12" s="28">
        <v>1</v>
      </c>
      <c r="T12" s="22">
        <v>2</v>
      </c>
      <c r="U12" s="23" t="s">
        <v>1277</v>
      </c>
      <c r="V12" s="28">
        <v>1</v>
      </c>
      <c r="W12" s="22">
        <v>2</v>
      </c>
      <c r="X12" s="14" t="s">
        <v>1278</v>
      </c>
      <c r="Y12" s="96">
        <f t="shared" si="0"/>
        <v>90</v>
      </c>
      <c r="Z12" s="8">
        <f t="shared" si="1"/>
        <v>12</v>
      </c>
    </row>
    <row r="13" spans="1:26" ht="13.5" customHeight="1" x14ac:dyDescent="0.2">
      <c r="A13" s="48" t="s">
        <v>1279</v>
      </c>
      <c r="B13" s="49" t="s">
        <v>1280</v>
      </c>
      <c r="C13" s="50" t="s">
        <v>6261</v>
      </c>
      <c r="D13" s="50" t="s">
        <v>1281</v>
      </c>
      <c r="E13" s="50" t="s">
        <v>1282</v>
      </c>
      <c r="F13" s="51">
        <v>45</v>
      </c>
      <c r="G13" s="45"/>
      <c r="H13" s="46"/>
      <c r="I13" s="47"/>
      <c r="J13" s="45"/>
      <c r="K13" s="46"/>
      <c r="L13" s="20"/>
      <c r="M13" s="45">
        <v>1</v>
      </c>
      <c r="N13" s="46">
        <v>2</v>
      </c>
      <c r="O13" s="47" t="s">
        <v>1283</v>
      </c>
      <c r="P13" s="45">
        <v>1</v>
      </c>
      <c r="Q13" s="46">
        <v>2</v>
      </c>
      <c r="R13" s="20" t="s">
        <v>1284</v>
      </c>
      <c r="S13" s="45"/>
      <c r="T13" s="46"/>
      <c r="U13" s="47"/>
      <c r="V13" s="45"/>
      <c r="W13" s="46"/>
      <c r="X13" s="20"/>
      <c r="Y13" s="94">
        <f t="shared" si="0"/>
        <v>30</v>
      </c>
      <c r="Z13" s="21">
        <f t="shared" si="1"/>
        <v>4</v>
      </c>
    </row>
    <row r="14" spans="1:26" ht="13.5" customHeight="1" thickBot="1" x14ac:dyDescent="0.25">
      <c r="A14" s="48" t="s">
        <v>1285</v>
      </c>
      <c r="B14" s="49" t="s">
        <v>1286</v>
      </c>
      <c r="C14" s="50" t="s">
        <v>6260</v>
      </c>
      <c r="D14" s="50" t="s">
        <v>1287</v>
      </c>
      <c r="E14" s="50" t="s">
        <v>1288</v>
      </c>
      <c r="F14" s="51">
        <v>45</v>
      </c>
      <c r="G14" s="45"/>
      <c r="H14" s="46"/>
      <c r="I14" s="47"/>
      <c r="J14" s="45"/>
      <c r="K14" s="46"/>
      <c r="L14" s="20"/>
      <c r="M14" s="45">
        <v>1</v>
      </c>
      <c r="N14" s="46">
        <v>2</v>
      </c>
      <c r="O14" s="47" t="s">
        <v>1289</v>
      </c>
      <c r="P14" s="45"/>
      <c r="Q14" s="46"/>
      <c r="R14" s="20"/>
      <c r="S14" s="45"/>
      <c r="T14" s="46"/>
      <c r="U14" s="47"/>
      <c r="V14" s="45"/>
      <c r="W14" s="46"/>
      <c r="X14" s="20"/>
      <c r="Y14" s="94">
        <f t="shared" si="0"/>
        <v>15</v>
      </c>
      <c r="Z14" s="21">
        <f t="shared" si="1"/>
        <v>2</v>
      </c>
    </row>
    <row r="15" spans="1:26" ht="13.5" customHeight="1" x14ac:dyDescent="0.2">
      <c r="A15" s="38" t="s">
        <v>6151</v>
      </c>
      <c r="B15" s="39" t="s">
        <v>1290</v>
      </c>
      <c r="C15" s="40" t="s">
        <v>1291</v>
      </c>
      <c r="D15" s="40" t="s">
        <v>1292</v>
      </c>
      <c r="E15" s="40" t="s">
        <v>1293</v>
      </c>
      <c r="F15" s="41">
        <v>45</v>
      </c>
      <c r="G15" s="42">
        <v>2</v>
      </c>
      <c r="H15" s="43">
        <v>2</v>
      </c>
      <c r="I15" s="13" t="s">
        <v>1294</v>
      </c>
      <c r="J15" s="42">
        <v>2</v>
      </c>
      <c r="K15" s="43">
        <v>2</v>
      </c>
      <c r="L15" s="13" t="s">
        <v>1295</v>
      </c>
      <c r="M15" s="42">
        <v>1</v>
      </c>
      <c r="N15" s="43">
        <v>1</v>
      </c>
      <c r="O15" s="13" t="s">
        <v>1296</v>
      </c>
      <c r="P15" s="42">
        <v>1</v>
      </c>
      <c r="Q15" s="43">
        <v>1</v>
      </c>
      <c r="R15" s="13" t="s">
        <v>1297</v>
      </c>
      <c r="S15" s="42">
        <v>1</v>
      </c>
      <c r="T15" s="43">
        <v>1</v>
      </c>
      <c r="U15" s="13" t="s">
        <v>1298</v>
      </c>
      <c r="V15" s="42">
        <v>1</v>
      </c>
      <c r="W15" s="43">
        <v>1</v>
      </c>
      <c r="X15" s="13" t="s">
        <v>1299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1300</v>
      </c>
      <c r="B16" s="25" t="s">
        <v>1301</v>
      </c>
      <c r="C16" s="26" t="s">
        <v>1302</v>
      </c>
      <c r="D16" s="26" t="s">
        <v>1303</v>
      </c>
      <c r="E16" s="26" t="s">
        <v>1304</v>
      </c>
      <c r="F16" s="27">
        <v>45</v>
      </c>
      <c r="G16" s="28">
        <v>2</v>
      </c>
      <c r="H16" s="22">
        <v>2</v>
      </c>
      <c r="I16" s="14" t="s">
        <v>1305</v>
      </c>
      <c r="J16" s="28">
        <v>2</v>
      </c>
      <c r="K16" s="22">
        <v>2</v>
      </c>
      <c r="L16" s="14" t="s">
        <v>1306</v>
      </c>
      <c r="M16" s="28">
        <v>1</v>
      </c>
      <c r="N16" s="22">
        <v>1</v>
      </c>
      <c r="O16" s="14" t="s">
        <v>1307</v>
      </c>
      <c r="P16" s="28">
        <v>1</v>
      </c>
      <c r="Q16" s="22">
        <v>1</v>
      </c>
      <c r="R16" s="14" t="s">
        <v>1308</v>
      </c>
      <c r="S16" s="28">
        <v>1</v>
      </c>
      <c r="T16" s="22">
        <v>1</v>
      </c>
      <c r="U16" s="14" t="s">
        <v>1309</v>
      </c>
      <c r="V16" s="28">
        <v>1</v>
      </c>
      <c r="W16" s="22">
        <v>1</v>
      </c>
      <c r="X16" s="14" t="s">
        <v>1310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1311</v>
      </c>
      <c r="B17" s="25" t="s">
        <v>1312</v>
      </c>
      <c r="C17" s="26"/>
      <c r="D17" s="26" t="s">
        <v>1313</v>
      </c>
      <c r="E17" s="26" t="s">
        <v>1314</v>
      </c>
      <c r="F17" s="27">
        <v>45</v>
      </c>
      <c r="G17" s="28">
        <v>2</v>
      </c>
      <c r="H17" s="22">
        <v>2</v>
      </c>
      <c r="I17" s="14" t="s">
        <v>1315</v>
      </c>
      <c r="J17" s="28">
        <v>2</v>
      </c>
      <c r="K17" s="22">
        <v>2</v>
      </c>
      <c r="L17" s="14" t="s">
        <v>1316</v>
      </c>
      <c r="M17" s="28">
        <v>2</v>
      </c>
      <c r="N17" s="22">
        <v>2</v>
      </c>
      <c r="O17" s="14" t="s">
        <v>1317</v>
      </c>
      <c r="P17" s="28">
        <v>2</v>
      </c>
      <c r="Q17" s="22">
        <v>2</v>
      </c>
      <c r="R17" s="14" t="s">
        <v>1318</v>
      </c>
      <c r="S17" s="28">
        <v>2</v>
      </c>
      <c r="T17" s="22">
        <v>2</v>
      </c>
      <c r="U17" s="14" t="s">
        <v>1319</v>
      </c>
      <c r="V17" s="28">
        <v>2</v>
      </c>
      <c r="W17" s="22">
        <v>2</v>
      </c>
      <c r="X17" s="14" t="s">
        <v>1320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1321</v>
      </c>
      <c r="B18" s="25" t="s">
        <v>1322</v>
      </c>
      <c r="C18" s="26"/>
      <c r="D18" s="26" t="s">
        <v>1323</v>
      </c>
      <c r="E18" s="26" t="s">
        <v>1324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1325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1326</v>
      </c>
      <c r="B19" s="25" t="s">
        <v>1327</v>
      </c>
      <c r="C19" s="26" t="s">
        <v>1328</v>
      </c>
      <c r="D19" s="26" t="s">
        <v>1329</v>
      </c>
      <c r="E19" s="26" t="s">
        <v>1330</v>
      </c>
      <c r="F19" s="27">
        <v>45</v>
      </c>
      <c r="G19" s="28">
        <v>1</v>
      </c>
      <c r="H19" s="22">
        <v>2</v>
      </c>
      <c r="I19" s="14" t="s">
        <v>1331</v>
      </c>
      <c r="J19" s="28">
        <v>1</v>
      </c>
      <c r="K19" s="22">
        <v>2</v>
      </c>
      <c r="L19" s="14" t="s">
        <v>1332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1333</v>
      </c>
      <c r="B20" s="25" t="s">
        <v>1334</v>
      </c>
      <c r="C20" s="26" t="s">
        <v>1335</v>
      </c>
      <c r="D20" s="26" t="s">
        <v>1336</v>
      </c>
      <c r="E20" s="26" t="s">
        <v>1337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1338</v>
      </c>
      <c r="V20" s="28">
        <v>1</v>
      </c>
      <c r="W20" s="22">
        <v>1</v>
      </c>
      <c r="X20" s="14" t="s">
        <v>1339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1340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1341</v>
      </c>
      <c r="B23" s="65" t="s">
        <v>1342</v>
      </c>
      <c r="C23" s="66"/>
      <c r="D23" s="66"/>
      <c r="E23" s="66"/>
      <c r="F23" s="67"/>
      <c r="G23" s="68"/>
      <c r="H23" s="69">
        <v>3</v>
      </c>
      <c r="I23" s="70"/>
      <c r="J23" s="68"/>
      <c r="K23" s="69">
        <v>4</v>
      </c>
      <c r="L23" s="71"/>
      <c r="M23" s="68"/>
      <c r="N23" s="69">
        <v>2</v>
      </c>
      <c r="O23" s="70"/>
      <c r="P23" s="68"/>
      <c r="Q23" s="69">
        <v>4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17</v>
      </c>
    </row>
    <row r="24" spans="1:26" ht="13.5" customHeight="1" thickTop="1" thickBot="1" x14ac:dyDescent="0.25">
      <c r="A24" s="60" t="s">
        <v>1343</v>
      </c>
      <c r="B24" s="61" t="s">
        <v>1344</v>
      </c>
      <c r="C24" s="62"/>
      <c r="D24" s="62"/>
      <c r="E24" s="62" t="s">
        <v>1345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1346</v>
      </c>
      <c r="B25" s="160"/>
      <c r="C25" s="160"/>
      <c r="D25" s="160"/>
      <c r="E25" s="160"/>
      <c r="F25" s="161"/>
      <c r="G25" s="101">
        <f>SUM(G8:G24)</f>
        <v>17</v>
      </c>
      <c r="H25" s="9">
        <f t="shared" ref="H25:W25" si="4">SUM(H8:H24)</f>
        <v>29</v>
      </c>
      <c r="I25" s="10"/>
      <c r="J25" s="101">
        <f t="shared" si="4"/>
        <v>17</v>
      </c>
      <c r="K25" s="9">
        <f t="shared" si="4"/>
        <v>30</v>
      </c>
      <c r="L25" s="10"/>
      <c r="M25" s="101">
        <f t="shared" si="4"/>
        <v>18</v>
      </c>
      <c r="N25" s="9">
        <f t="shared" si="4"/>
        <v>31</v>
      </c>
      <c r="O25" s="10"/>
      <c r="P25" s="101">
        <f t="shared" si="4"/>
        <v>16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1500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exqW3U/Bz24y66m/s16M0rE5yCc5aDN7pUeNvZrCCLjQZcPe3IUp2feA1YLXL3PBi8s08KpC0JRCTRJG6ImeCw==" saltValue="y6YVVQL0aJfUztqV0UoMhw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1347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1348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1349</v>
      </c>
      <c r="B4" s="177"/>
      <c r="C4" s="177"/>
      <c r="D4" s="177"/>
      <c r="E4" s="177"/>
      <c r="F4" s="178"/>
      <c r="G4" s="162" t="s">
        <v>1350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1351</v>
      </c>
      <c r="B5" s="182" t="s">
        <v>1352</v>
      </c>
      <c r="C5" s="174" t="s">
        <v>1353</v>
      </c>
      <c r="D5" s="174" t="s">
        <v>1354</v>
      </c>
      <c r="E5" s="169" t="s">
        <v>1355</v>
      </c>
      <c r="F5" s="170" t="s">
        <v>1356</v>
      </c>
      <c r="G5" s="162" t="s">
        <v>1357</v>
      </c>
      <c r="H5" s="163"/>
      <c r="I5" s="164"/>
      <c r="J5" s="162" t="s">
        <v>1358</v>
      </c>
      <c r="K5" s="163"/>
      <c r="L5" s="164"/>
      <c r="M5" s="162" t="s">
        <v>1359</v>
      </c>
      <c r="N5" s="163"/>
      <c r="O5" s="164"/>
      <c r="P5" s="162" t="s">
        <v>1360</v>
      </c>
      <c r="Q5" s="163"/>
      <c r="R5" s="164"/>
      <c r="S5" s="162" t="s">
        <v>1361</v>
      </c>
      <c r="T5" s="163"/>
      <c r="U5" s="164"/>
      <c r="V5" s="162" t="s">
        <v>1362</v>
      </c>
      <c r="W5" s="163"/>
      <c r="X5" s="164"/>
      <c r="Y5" s="165" t="s">
        <v>1363</v>
      </c>
      <c r="Z5" s="167" t="s">
        <v>1364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1365</v>
      </c>
      <c r="H6" s="5" t="s">
        <v>1366</v>
      </c>
      <c r="I6" s="73" t="s">
        <v>1367</v>
      </c>
      <c r="J6" s="2" t="s">
        <v>1368</v>
      </c>
      <c r="K6" s="5" t="s">
        <v>1369</v>
      </c>
      <c r="L6" s="73" t="s">
        <v>1370</v>
      </c>
      <c r="M6" s="2" t="s">
        <v>1371</v>
      </c>
      <c r="N6" s="5" t="s">
        <v>1372</v>
      </c>
      <c r="O6" s="73" t="s">
        <v>1373</v>
      </c>
      <c r="P6" s="2" t="s">
        <v>1374</v>
      </c>
      <c r="Q6" s="5" t="s">
        <v>1375</v>
      </c>
      <c r="R6" s="73" t="s">
        <v>1376</v>
      </c>
      <c r="S6" s="2" t="s">
        <v>1377</v>
      </c>
      <c r="T6" s="5" t="s">
        <v>1378</v>
      </c>
      <c r="U6" s="73" t="s">
        <v>1379</v>
      </c>
      <c r="V6" s="2" t="s">
        <v>1380</v>
      </c>
      <c r="W6" s="5" t="s">
        <v>1381</v>
      </c>
      <c r="X6" s="6" t="s">
        <v>1382</v>
      </c>
      <c r="Y6" s="166"/>
      <c r="Z6" s="168"/>
    </row>
    <row r="7" spans="1:26" ht="13.5" customHeight="1" thickTop="1" thickBot="1" x14ac:dyDescent="0.25">
      <c r="A7" s="153" t="s">
        <v>1383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1384</v>
      </c>
      <c r="B8" s="29" t="s">
        <v>6217</v>
      </c>
      <c r="C8" s="30" t="s">
        <v>1385</v>
      </c>
      <c r="D8" s="30" t="s">
        <v>1386</v>
      </c>
      <c r="E8" s="30" t="s">
        <v>1387</v>
      </c>
      <c r="F8" s="31">
        <v>60</v>
      </c>
      <c r="G8" s="32">
        <v>2</v>
      </c>
      <c r="H8" s="33">
        <v>9</v>
      </c>
      <c r="I8" s="36" t="s">
        <v>1388</v>
      </c>
      <c r="J8" s="32">
        <v>2</v>
      </c>
      <c r="K8" s="33">
        <v>9</v>
      </c>
      <c r="L8" s="34" t="s">
        <v>1389</v>
      </c>
      <c r="M8" s="32">
        <v>2</v>
      </c>
      <c r="N8" s="33">
        <v>9</v>
      </c>
      <c r="O8" s="36" t="s">
        <v>1390</v>
      </c>
      <c r="P8" s="32">
        <v>2</v>
      </c>
      <c r="Q8" s="33">
        <v>9</v>
      </c>
      <c r="R8" s="34" t="s">
        <v>1391</v>
      </c>
      <c r="S8" s="32">
        <v>2</v>
      </c>
      <c r="T8" s="33">
        <v>9</v>
      </c>
      <c r="U8" s="114" t="s">
        <v>6149</v>
      </c>
      <c r="V8" s="32">
        <v>2</v>
      </c>
      <c r="W8" s="33">
        <v>9</v>
      </c>
      <c r="X8" s="34" t="s">
        <v>1392</v>
      </c>
      <c r="Y8" s="95">
        <f t="shared" ref="Y8:Y12" si="0">SUM(G8,J8,M8,P8,S8,V8)*15</f>
        <v>180</v>
      </c>
      <c r="Z8" s="12">
        <f t="shared" ref="Z8:Z12" si="1">SUM(H8,K8,N8,Q8,T8,W8)</f>
        <v>54</v>
      </c>
    </row>
    <row r="9" spans="1:26" ht="13.5" customHeight="1" x14ac:dyDescent="0.2">
      <c r="A9" s="37" t="s">
        <v>1393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1109</v>
      </c>
      <c r="B10" s="25" t="s">
        <v>6251</v>
      </c>
      <c r="C10" s="50" t="s">
        <v>6282</v>
      </c>
      <c r="D10" s="26" t="s">
        <v>86</v>
      </c>
      <c r="E10" s="26" t="s">
        <v>78</v>
      </c>
      <c r="F10" s="27">
        <v>60</v>
      </c>
      <c r="G10" s="28"/>
      <c r="H10" s="22"/>
      <c r="I10" s="23"/>
      <c r="J10" s="28"/>
      <c r="K10" s="22"/>
      <c r="L10" s="14"/>
      <c r="M10" s="28">
        <v>1</v>
      </c>
      <c r="N10" s="22">
        <v>2</v>
      </c>
      <c r="O10" s="23" t="s">
        <v>83</v>
      </c>
      <c r="P10" s="28">
        <v>1</v>
      </c>
      <c r="Q10" s="22">
        <v>2</v>
      </c>
      <c r="R10" s="14" t="s">
        <v>79</v>
      </c>
      <c r="S10" s="28">
        <v>1</v>
      </c>
      <c r="T10" s="22">
        <v>2</v>
      </c>
      <c r="U10" s="23" t="s">
        <v>83</v>
      </c>
      <c r="V10" s="28"/>
      <c r="W10" s="22"/>
      <c r="X10" s="14"/>
      <c r="Y10" s="96">
        <f t="shared" si="0"/>
        <v>45</v>
      </c>
      <c r="Z10" s="8">
        <f t="shared" si="1"/>
        <v>6</v>
      </c>
    </row>
    <row r="11" spans="1:26" ht="13.5" customHeight="1" x14ac:dyDescent="0.2">
      <c r="A11" s="24" t="s">
        <v>1394</v>
      </c>
      <c r="B11" s="25" t="s">
        <v>1395</v>
      </c>
      <c r="C11" s="26" t="s">
        <v>76</v>
      </c>
      <c r="D11" s="26" t="s">
        <v>1396</v>
      </c>
      <c r="E11" s="26" t="s">
        <v>1397</v>
      </c>
      <c r="F11" s="27">
        <v>60</v>
      </c>
      <c r="G11" s="28">
        <v>6</v>
      </c>
      <c r="H11" s="22">
        <v>3</v>
      </c>
      <c r="I11" s="23" t="s">
        <v>1398</v>
      </c>
      <c r="J11" s="28">
        <v>6</v>
      </c>
      <c r="K11" s="22">
        <v>3</v>
      </c>
      <c r="L11" s="14" t="s">
        <v>1399</v>
      </c>
      <c r="M11" s="28">
        <v>6</v>
      </c>
      <c r="N11" s="22">
        <v>3</v>
      </c>
      <c r="O11" s="23" t="s">
        <v>1400</v>
      </c>
      <c r="P11" s="28">
        <v>6</v>
      </c>
      <c r="Q11" s="22">
        <v>3</v>
      </c>
      <c r="R11" s="14" t="s">
        <v>1401</v>
      </c>
      <c r="S11" s="28">
        <v>6</v>
      </c>
      <c r="T11" s="22">
        <v>3</v>
      </c>
      <c r="U11" s="23" t="s">
        <v>1402</v>
      </c>
      <c r="V11" s="28">
        <v>6</v>
      </c>
      <c r="W11" s="22">
        <v>3</v>
      </c>
      <c r="X11" s="14" t="s">
        <v>1403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1404</v>
      </c>
      <c r="B12" s="25" t="s">
        <v>1405</v>
      </c>
      <c r="C12" s="26" t="s">
        <v>76</v>
      </c>
      <c r="D12" s="26" t="s">
        <v>1406</v>
      </c>
      <c r="E12" s="26" t="s">
        <v>1407</v>
      </c>
      <c r="F12" s="27">
        <v>45</v>
      </c>
      <c r="G12" s="28">
        <v>1</v>
      </c>
      <c r="H12" s="22">
        <v>2</v>
      </c>
      <c r="I12" s="23" t="s">
        <v>1408</v>
      </c>
      <c r="J12" s="28">
        <v>1</v>
      </c>
      <c r="K12" s="22">
        <v>2</v>
      </c>
      <c r="L12" s="14" t="s">
        <v>1409</v>
      </c>
      <c r="M12" s="28">
        <v>1</v>
      </c>
      <c r="N12" s="22">
        <v>2</v>
      </c>
      <c r="O12" s="23" t="s">
        <v>1410</v>
      </c>
      <c r="P12" s="28">
        <v>1</v>
      </c>
      <c r="Q12" s="22">
        <v>2</v>
      </c>
      <c r="R12" s="14" t="s">
        <v>1411</v>
      </c>
      <c r="S12" s="28">
        <v>1</v>
      </c>
      <c r="T12" s="22">
        <v>2</v>
      </c>
      <c r="U12" s="23" t="s">
        <v>1412</v>
      </c>
      <c r="V12" s="28">
        <v>1</v>
      </c>
      <c r="W12" s="22">
        <v>2</v>
      </c>
      <c r="X12" s="14" t="s">
        <v>1413</v>
      </c>
      <c r="Y12" s="96">
        <f t="shared" si="0"/>
        <v>90</v>
      </c>
      <c r="Z12" s="8">
        <f t="shared" si="1"/>
        <v>12</v>
      </c>
    </row>
    <row r="13" spans="1:26" ht="13.5" customHeight="1" x14ac:dyDescent="0.2">
      <c r="A13" s="24" t="s">
        <v>1414</v>
      </c>
      <c r="B13" s="25" t="s">
        <v>1415</v>
      </c>
      <c r="C13" s="50" t="s">
        <v>6261</v>
      </c>
      <c r="D13" s="26" t="s">
        <v>1416</v>
      </c>
      <c r="E13" s="26" t="s">
        <v>1417</v>
      </c>
      <c r="F13" s="27">
        <v>45</v>
      </c>
      <c r="G13" s="28"/>
      <c r="H13" s="22"/>
      <c r="I13" s="23"/>
      <c r="J13" s="28"/>
      <c r="K13" s="22"/>
      <c r="L13" s="14"/>
      <c r="M13" s="28">
        <v>1</v>
      </c>
      <c r="N13" s="22">
        <v>2</v>
      </c>
      <c r="O13" s="23" t="s">
        <v>1418</v>
      </c>
      <c r="P13" s="28">
        <v>1</v>
      </c>
      <c r="Q13" s="22">
        <v>2</v>
      </c>
      <c r="R13" s="14" t="s">
        <v>1419</v>
      </c>
      <c r="S13" s="28"/>
      <c r="T13" s="22"/>
      <c r="U13" s="23"/>
      <c r="V13" s="28"/>
      <c r="W13" s="22"/>
      <c r="X13" s="14"/>
      <c r="Y13" s="96">
        <f>SUM(G13,J13,M13,P13,S13,V13)*15</f>
        <v>30</v>
      </c>
      <c r="Z13" s="8">
        <f>SUM(H13,K13,N13,Q13,T13,W13)</f>
        <v>4</v>
      </c>
    </row>
    <row r="14" spans="1:26" ht="13.5" customHeight="1" thickBot="1" x14ac:dyDescent="0.25">
      <c r="A14" s="48" t="s">
        <v>1420</v>
      </c>
      <c r="B14" s="49" t="s">
        <v>1421</v>
      </c>
      <c r="C14" s="50" t="s">
        <v>6260</v>
      </c>
      <c r="D14" s="50" t="s">
        <v>1422</v>
      </c>
      <c r="E14" s="50" t="s">
        <v>1423</v>
      </c>
      <c r="F14" s="51">
        <v>45</v>
      </c>
      <c r="G14" s="45"/>
      <c r="H14" s="46"/>
      <c r="I14" s="47"/>
      <c r="J14" s="45"/>
      <c r="K14" s="46"/>
      <c r="L14" s="20"/>
      <c r="M14" s="45">
        <v>1</v>
      </c>
      <c r="N14" s="46">
        <v>2</v>
      </c>
      <c r="O14" s="47" t="s">
        <v>1424</v>
      </c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1425</v>
      </c>
      <c r="C15" s="40" t="s">
        <v>1426</v>
      </c>
      <c r="D15" s="40" t="s">
        <v>1427</v>
      </c>
      <c r="E15" s="40" t="s">
        <v>1428</v>
      </c>
      <c r="F15" s="41">
        <v>45</v>
      </c>
      <c r="G15" s="42">
        <v>2</v>
      </c>
      <c r="H15" s="43">
        <v>2</v>
      </c>
      <c r="I15" s="13" t="s">
        <v>1429</v>
      </c>
      <c r="J15" s="42">
        <v>2</v>
      </c>
      <c r="K15" s="43">
        <v>2</v>
      </c>
      <c r="L15" s="13" t="s">
        <v>1430</v>
      </c>
      <c r="M15" s="42">
        <v>1</v>
      </c>
      <c r="N15" s="43">
        <v>1</v>
      </c>
      <c r="O15" s="13" t="s">
        <v>1431</v>
      </c>
      <c r="P15" s="42">
        <v>1</v>
      </c>
      <c r="Q15" s="43">
        <v>1</v>
      </c>
      <c r="R15" s="13" t="s">
        <v>1432</v>
      </c>
      <c r="S15" s="42">
        <v>1</v>
      </c>
      <c r="T15" s="43">
        <v>1</v>
      </c>
      <c r="U15" s="13" t="s">
        <v>1433</v>
      </c>
      <c r="V15" s="42">
        <v>1</v>
      </c>
      <c r="W15" s="43">
        <v>1</v>
      </c>
      <c r="X15" s="13" t="s">
        <v>1434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1435</v>
      </c>
      <c r="B16" s="25" t="s">
        <v>1436</v>
      </c>
      <c r="C16" s="26" t="s">
        <v>1437</v>
      </c>
      <c r="D16" s="26" t="s">
        <v>1438</v>
      </c>
      <c r="E16" s="26" t="s">
        <v>1439</v>
      </c>
      <c r="F16" s="27">
        <v>45</v>
      </c>
      <c r="G16" s="28">
        <v>2</v>
      </c>
      <c r="H16" s="22">
        <v>2</v>
      </c>
      <c r="I16" s="14" t="s">
        <v>1440</v>
      </c>
      <c r="J16" s="28">
        <v>2</v>
      </c>
      <c r="K16" s="22">
        <v>2</v>
      </c>
      <c r="L16" s="14" t="s">
        <v>1441</v>
      </c>
      <c r="M16" s="28">
        <v>1</v>
      </c>
      <c r="N16" s="22">
        <v>1</v>
      </c>
      <c r="O16" s="14" t="s">
        <v>1442</v>
      </c>
      <c r="P16" s="28">
        <v>1</v>
      </c>
      <c r="Q16" s="22">
        <v>1</v>
      </c>
      <c r="R16" s="14" t="s">
        <v>1443</v>
      </c>
      <c r="S16" s="28">
        <v>1</v>
      </c>
      <c r="T16" s="22">
        <v>1</v>
      </c>
      <c r="U16" s="14" t="s">
        <v>1444</v>
      </c>
      <c r="V16" s="28">
        <v>1</v>
      </c>
      <c r="W16" s="22">
        <v>1</v>
      </c>
      <c r="X16" s="14" t="s">
        <v>1445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1446</v>
      </c>
      <c r="B17" s="25" t="s">
        <v>1447</v>
      </c>
      <c r="C17" s="26"/>
      <c r="D17" s="26" t="s">
        <v>1448</v>
      </c>
      <c r="E17" s="26" t="s">
        <v>1449</v>
      </c>
      <c r="F17" s="27">
        <v>45</v>
      </c>
      <c r="G17" s="28">
        <v>2</v>
      </c>
      <c r="H17" s="22">
        <v>2</v>
      </c>
      <c r="I17" s="14" t="s">
        <v>1450</v>
      </c>
      <c r="J17" s="28">
        <v>2</v>
      </c>
      <c r="K17" s="22">
        <v>2</v>
      </c>
      <c r="L17" s="14" t="s">
        <v>1451</v>
      </c>
      <c r="M17" s="28">
        <v>2</v>
      </c>
      <c r="N17" s="22">
        <v>2</v>
      </c>
      <c r="O17" s="14" t="s">
        <v>1452</v>
      </c>
      <c r="P17" s="28">
        <v>2</v>
      </c>
      <c r="Q17" s="22">
        <v>2</v>
      </c>
      <c r="R17" s="14" t="s">
        <v>1453</v>
      </c>
      <c r="S17" s="28">
        <v>2</v>
      </c>
      <c r="T17" s="22">
        <v>2</v>
      </c>
      <c r="U17" s="14" t="s">
        <v>1454</v>
      </c>
      <c r="V17" s="28">
        <v>2</v>
      </c>
      <c r="W17" s="22">
        <v>2</v>
      </c>
      <c r="X17" s="14" t="s">
        <v>1455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1456</v>
      </c>
      <c r="B18" s="25" t="s">
        <v>1457</v>
      </c>
      <c r="C18" s="26"/>
      <c r="D18" s="26" t="s">
        <v>1458</v>
      </c>
      <c r="E18" s="26" t="s">
        <v>1459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1460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1461</v>
      </c>
      <c r="B19" s="25" t="s">
        <v>1462</v>
      </c>
      <c r="C19" s="26" t="s">
        <v>1463</v>
      </c>
      <c r="D19" s="26" t="s">
        <v>1464</v>
      </c>
      <c r="E19" s="26" t="s">
        <v>1465</v>
      </c>
      <c r="F19" s="27">
        <v>45</v>
      </c>
      <c r="G19" s="28">
        <v>1</v>
      </c>
      <c r="H19" s="22">
        <v>2</v>
      </c>
      <c r="I19" s="14" t="s">
        <v>1466</v>
      </c>
      <c r="J19" s="28">
        <v>1</v>
      </c>
      <c r="K19" s="22">
        <v>2</v>
      </c>
      <c r="L19" s="14" t="s">
        <v>1467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1468</v>
      </c>
      <c r="B20" s="25" t="s">
        <v>1469</v>
      </c>
      <c r="C20" s="26" t="s">
        <v>1470</v>
      </c>
      <c r="D20" s="26" t="s">
        <v>1471</v>
      </c>
      <c r="E20" s="26" t="s">
        <v>1472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1473</v>
      </c>
      <c r="V20" s="28">
        <v>1</v>
      </c>
      <c r="W20" s="22">
        <v>1</v>
      </c>
      <c r="X20" s="14" t="s">
        <v>1474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1475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1476</v>
      </c>
      <c r="B23" s="65" t="s">
        <v>1477</v>
      </c>
      <c r="C23" s="66"/>
      <c r="D23" s="66"/>
      <c r="E23" s="66"/>
      <c r="F23" s="67"/>
      <c r="G23" s="68"/>
      <c r="H23" s="69">
        <v>3</v>
      </c>
      <c r="I23" s="70"/>
      <c r="J23" s="68"/>
      <c r="K23" s="69">
        <v>4</v>
      </c>
      <c r="L23" s="71"/>
      <c r="M23" s="68"/>
      <c r="N23" s="69">
        <v>2</v>
      </c>
      <c r="O23" s="70"/>
      <c r="P23" s="68"/>
      <c r="Q23" s="69">
        <v>4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17</v>
      </c>
    </row>
    <row r="24" spans="1:26" ht="13.5" customHeight="1" thickTop="1" thickBot="1" x14ac:dyDescent="0.25">
      <c r="A24" s="60" t="s">
        <v>1478</v>
      </c>
      <c r="B24" s="61" t="s">
        <v>1479</v>
      </c>
      <c r="C24" s="62"/>
      <c r="D24" s="62"/>
      <c r="E24" s="62" t="s">
        <v>1480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1481</v>
      </c>
      <c r="B25" s="160"/>
      <c r="C25" s="160"/>
      <c r="D25" s="160"/>
      <c r="E25" s="160"/>
      <c r="F25" s="161"/>
      <c r="G25" s="101">
        <f>SUM(G8:G24)</f>
        <v>17</v>
      </c>
      <c r="H25" s="9">
        <f t="shared" ref="H25:W25" si="4">SUM(H8:H24)</f>
        <v>29</v>
      </c>
      <c r="I25" s="10"/>
      <c r="J25" s="101">
        <f t="shared" si="4"/>
        <v>17</v>
      </c>
      <c r="K25" s="9">
        <f t="shared" si="4"/>
        <v>30</v>
      </c>
      <c r="L25" s="10"/>
      <c r="M25" s="101">
        <f t="shared" si="4"/>
        <v>18</v>
      </c>
      <c r="N25" s="9">
        <f t="shared" si="4"/>
        <v>31</v>
      </c>
      <c r="O25" s="10"/>
      <c r="P25" s="101">
        <f t="shared" si="4"/>
        <v>16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1500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  <row r="50" spans="4:4" x14ac:dyDescent="0.2">
      <c r="D50" s="52"/>
    </row>
  </sheetData>
  <sheetProtection algorithmName="SHA-512" hashValue="EfCfDZCaZrAKikue+39xpcHVECceMDpf5C3mTqll/AfM7zIUBZ/y8z0FKofjP3gg0l3O1Y/F/urJsl6zuDrP3g==" saltValue="xldXcX6VEuHYs9EO+zXC+A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43"/>
  <sheetViews>
    <sheetView workbookViewId="0">
      <selection sqref="A1:Z1"/>
    </sheetView>
  </sheetViews>
  <sheetFormatPr defaultColWidth="9.140625" defaultRowHeight="12" x14ac:dyDescent="0.2"/>
  <cols>
    <col min="1" max="1" width="40.28515625" style="1" customWidth="1"/>
    <col min="2" max="2" width="11.5703125" style="1" customWidth="1"/>
    <col min="3" max="3" width="14.28515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1482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1483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1484</v>
      </c>
      <c r="B4" s="177"/>
      <c r="C4" s="177"/>
      <c r="D4" s="177"/>
      <c r="E4" s="177"/>
      <c r="F4" s="178"/>
      <c r="G4" s="162" t="s">
        <v>1485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1486</v>
      </c>
      <c r="B5" s="182" t="s">
        <v>1487</v>
      </c>
      <c r="C5" s="174" t="s">
        <v>1488</v>
      </c>
      <c r="D5" s="174" t="s">
        <v>1489</v>
      </c>
      <c r="E5" s="169" t="s">
        <v>1490</v>
      </c>
      <c r="F5" s="170" t="s">
        <v>1491</v>
      </c>
      <c r="G5" s="162" t="s">
        <v>1492</v>
      </c>
      <c r="H5" s="163"/>
      <c r="I5" s="164"/>
      <c r="J5" s="162" t="s">
        <v>1493</v>
      </c>
      <c r="K5" s="163"/>
      <c r="L5" s="164"/>
      <c r="M5" s="162" t="s">
        <v>1494</v>
      </c>
      <c r="N5" s="163"/>
      <c r="O5" s="164"/>
      <c r="P5" s="162" t="s">
        <v>1495</v>
      </c>
      <c r="Q5" s="163"/>
      <c r="R5" s="164"/>
      <c r="S5" s="162" t="s">
        <v>1496</v>
      </c>
      <c r="T5" s="163"/>
      <c r="U5" s="164"/>
      <c r="V5" s="162" t="s">
        <v>1497</v>
      </c>
      <c r="W5" s="163"/>
      <c r="X5" s="164"/>
      <c r="Y5" s="165" t="s">
        <v>1498</v>
      </c>
      <c r="Z5" s="167" t="s">
        <v>1499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1500</v>
      </c>
      <c r="H6" s="5" t="s">
        <v>1501</v>
      </c>
      <c r="I6" s="73" t="s">
        <v>1502</v>
      </c>
      <c r="J6" s="2" t="s">
        <v>1503</v>
      </c>
      <c r="K6" s="5" t="s">
        <v>1504</v>
      </c>
      <c r="L6" s="73" t="s">
        <v>1505</v>
      </c>
      <c r="M6" s="2" t="s">
        <v>1506</v>
      </c>
      <c r="N6" s="5" t="s">
        <v>1507</v>
      </c>
      <c r="O6" s="73" t="s">
        <v>1508</v>
      </c>
      <c r="P6" s="2" t="s">
        <v>1509</v>
      </c>
      <c r="Q6" s="5" t="s">
        <v>1510</v>
      </c>
      <c r="R6" s="73" t="s">
        <v>1511</v>
      </c>
      <c r="S6" s="2" t="s">
        <v>1512</v>
      </c>
      <c r="T6" s="5" t="s">
        <v>1513</v>
      </c>
      <c r="U6" s="73" t="s">
        <v>1514</v>
      </c>
      <c r="V6" s="2" t="s">
        <v>1515</v>
      </c>
      <c r="W6" s="5" t="s">
        <v>1516</v>
      </c>
      <c r="X6" s="6" t="s">
        <v>1517</v>
      </c>
      <c r="Y6" s="166"/>
      <c r="Z6" s="168"/>
    </row>
    <row r="7" spans="1:26" ht="13.5" customHeight="1" thickTop="1" thickBot="1" x14ac:dyDescent="0.25">
      <c r="A7" s="153" t="s">
        <v>1518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1519</v>
      </c>
      <c r="B8" s="29" t="s">
        <v>6218</v>
      </c>
      <c r="C8" s="30" t="s">
        <v>1520</v>
      </c>
      <c r="D8" s="30" t="s">
        <v>1521</v>
      </c>
      <c r="E8" s="30" t="s">
        <v>1522</v>
      </c>
      <c r="F8" s="31">
        <v>60</v>
      </c>
      <c r="G8" s="32">
        <v>2</v>
      </c>
      <c r="H8" s="33">
        <v>9</v>
      </c>
      <c r="I8" s="36" t="s">
        <v>1523</v>
      </c>
      <c r="J8" s="32">
        <v>2</v>
      </c>
      <c r="K8" s="33">
        <v>9</v>
      </c>
      <c r="L8" s="34" t="s">
        <v>1524</v>
      </c>
      <c r="M8" s="32">
        <v>2</v>
      </c>
      <c r="N8" s="33">
        <v>9</v>
      </c>
      <c r="O8" s="36" t="s">
        <v>1525</v>
      </c>
      <c r="P8" s="32">
        <v>2</v>
      </c>
      <c r="Q8" s="33">
        <v>9</v>
      </c>
      <c r="R8" s="34" t="s">
        <v>1526</v>
      </c>
      <c r="S8" s="32">
        <v>2</v>
      </c>
      <c r="T8" s="33">
        <v>9</v>
      </c>
      <c r="U8" s="114" t="s">
        <v>6149</v>
      </c>
      <c r="V8" s="32">
        <v>2</v>
      </c>
      <c r="W8" s="33">
        <v>9</v>
      </c>
      <c r="X8" s="34" t="s">
        <v>1527</v>
      </c>
      <c r="Y8" s="95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37" t="s">
        <v>1528</v>
      </c>
      <c r="B9" s="25" t="s">
        <v>6280</v>
      </c>
      <c r="C9" s="26" t="s">
        <v>6262</v>
      </c>
      <c r="D9" s="26" t="s">
        <v>1529</v>
      </c>
      <c r="E9" s="26" t="s">
        <v>1530</v>
      </c>
      <c r="F9" s="27">
        <v>60</v>
      </c>
      <c r="G9" s="28"/>
      <c r="H9" s="22"/>
      <c r="I9" s="23"/>
      <c r="J9" s="28"/>
      <c r="K9" s="22"/>
      <c r="L9" s="14"/>
      <c r="M9" s="28">
        <v>1</v>
      </c>
      <c r="N9" s="22">
        <v>4</v>
      </c>
      <c r="O9" s="23" t="s">
        <v>1531</v>
      </c>
      <c r="P9" s="28">
        <v>1</v>
      </c>
      <c r="Q9" s="22">
        <v>4</v>
      </c>
      <c r="R9" s="23" t="s">
        <v>83</v>
      </c>
      <c r="S9" s="28"/>
      <c r="T9" s="22"/>
      <c r="U9" s="23"/>
      <c r="V9" s="28"/>
      <c r="W9" s="22"/>
      <c r="X9" s="14"/>
      <c r="Y9" s="96">
        <f t="shared" si="0"/>
        <v>30</v>
      </c>
      <c r="Z9" s="8">
        <f t="shared" si="1"/>
        <v>8</v>
      </c>
    </row>
    <row r="10" spans="1:26" ht="13.5" customHeight="1" x14ac:dyDescent="0.2">
      <c r="A10" s="24" t="s">
        <v>1532</v>
      </c>
      <c r="B10" s="25" t="s">
        <v>1533</v>
      </c>
      <c r="C10" s="26" t="s">
        <v>1534</v>
      </c>
      <c r="D10" s="26" t="s">
        <v>1535</v>
      </c>
      <c r="E10" s="26" t="s">
        <v>1536</v>
      </c>
      <c r="F10" s="27">
        <v>60</v>
      </c>
      <c r="G10" s="28">
        <v>6</v>
      </c>
      <c r="H10" s="22">
        <v>4</v>
      </c>
      <c r="I10" s="23" t="s">
        <v>1537</v>
      </c>
      <c r="J10" s="28">
        <v>6</v>
      </c>
      <c r="K10" s="22">
        <v>4</v>
      </c>
      <c r="L10" s="14" t="s">
        <v>1538</v>
      </c>
      <c r="M10" s="28">
        <v>6</v>
      </c>
      <c r="N10" s="22">
        <v>4</v>
      </c>
      <c r="O10" s="23" t="s">
        <v>1539</v>
      </c>
      <c r="P10" s="28">
        <v>6</v>
      </c>
      <c r="Q10" s="22">
        <v>4</v>
      </c>
      <c r="R10" s="14" t="s">
        <v>1540</v>
      </c>
      <c r="S10" s="28">
        <v>6</v>
      </c>
      <c r="T10" s="22">
        <v>4</v>
      </c>
      <c r="U10" s="23" t="s">
        <v>1541</v>
      </c>
      <c r="V10" s="28">
        <v>6</v>
      </c>
      <c r="W10" s="22">
        <v>4</v>
      </c>
      <c r="X10" s="14" t="s">
        <v>1542</v>
      </c>
      <c r="Y10" s="96">
        <f t="shared" si="0"/>
        <v>540</v>
      </c>
      <c r="Z10" s="8">
        <f t="shared" si="1"/>
        <v>24</v>
      </c>
    </row>
    <row r="11" spans="1:26" ht="13.5" customHeight="1" x14ac:dyDescent="0.2">
      <c r="A11" s="24" t="s">
        <v>1543</v>
      </c>
      <c r="B11" s="25" t="s">
        <v>1544</v>
      </c>
      <c r="C11" s="26" t="s">
        <v>1545</v>
      </c>
      <c r="D11" s="26" t="s">
        <v>1546</v>
      </c>
      <c r="E11" s="26" t="s">
        <v>1547</v>
      </c>
      <c r="F11" s="27">
        <v>45</v>
      </c>
      <c r="G11" s="28">
        <v>1</v>
      </c>
      <c r="H11" s="22">
        <v>4</v>
      </c>
      <c r="I11" s="23" t="s">
        <v>1548</v>
      </c>
      <c r="J11" s="28">
        <v>1</v>
      </c>
      <c r="K11" s="22">
        <v>4</v>
      </c>
      <c r="L11" s="14" t="s">
        <v>1549</v>
      </c>
      <c r="M11" s="28">
        <v>1</v>
      </c>
      <c r="N11" s="22">
        <v>4</v>
      </c>
      <c r="O11" s="23" t="s">
        <v>1550</v>
      </c>
      <c r="P11" s="28">
        <v>1</v>
      </c>
      <c r="Q11" s="22">
        <v>4</v>
      </c>
      <c r="R11" s="14" t="s">
        <v>1551</v>
      </c>
      <c r="S11" s="28">
        <v>1</v>
      </c>
      <c r="T11" s="22">
        <v>4</v>
      </c>
      <c r="U11" s="23" t="s">
        <v>1552</v>
      </c>
      <c r="V11" s="28">
        <v>1</v>
      </c>
      <c r="W11" s="22">
        <v>4</v>
      </c>
      <c r="X11" s="14" t="s">
        <v>1553</v>
      </c>
      <c r="Y11" s="96">
        <f t="shared" si="0"/>
        <v>90</v>
      </c>
      <c r="Z11" s="8">
        <f t="shared" si="1"/>
        <v>24</v>
      </c>
    </row>
    <row r="12" spans="1:26" ht="13.5" customHeight="1" x14ac:dyDescent="0.2">
      <c r="A12" s="48" t="s">
        <v>1554</v>
      </c>
      <c r="B12" s="49" t="s">
        <v>1555</v>
      </c>
      <c r="C12" s="50" t="s">
        <v>6261</v>
      </c>
      <c r="D12" s="50" t="s">
        <v>1556</v>
      </c>
      <c r="E12" s="50" t="s">
        <v>1557</v>
      </c>
      <c r="F12" s="51">
        <v>45</v>
      </c>
      <c r="G12" s="45"/>
      <c r="H12" s="46"/>
      <c r="I12" s="47"/>
      <c r="J12" s="45"/>
      <c r="K12" s="46"/>
      <c r="L12" s="20"/>
      <c r="M12" s="45">
        <v>1</v>
      </c>
      <c r="N12" s="46">
        <v>2</v>
      </c>
      <c r="O12" s="47" t="s">
        <v>1558</v>
      </c>
      <c r="P12" s="45">
        <v>1</v>
      </c>
      <c r="Q12" s="46">
        <v>2</v>
      </c>
      <c r="R12" s="20" t="s">
        <v>1559</v>
      </c>
      <c r="S12" s="45"/>
      <c r="T12" s="46"/>
      <c r="U12" s="47"/>
      <c r="V12" s="45"/>
      <c r="W12" s="46"/>
      <c r="X12" s="20"/>
      <c r="Y12" s="94">
        <f>SUM(G12,J12,M12,P12,S12,V12)*15</f>
        <v>30</v>
      </c>
      <c r="Z12" s="21">
        <f>SUM(H12,K12,N12,Q12,T12,W12)</f>
        <v>4</v>
      </c>
    </row>
    <row r="13" spans="1:26" ht="13.5" customHeight="1" thickBot="1" x14ac:dyDescent="0.25">
      <c r="A13" s="24" t="s">
        <v>1560</v>
      </c>
      <c r="B13" s="25" t="s">
        <v>1561</v>
      </c>
      <c r="C13" s="50" t="s">
        <v>6260</v>
      </c>
      <c r="D13" s="26" t="s">
        <v>1562</v>
      </c>
      <c r="E13" s="26" t="s">
        <v>1563</v>
      </c>
      <c r="F13" s="27">
        <v>45</v>
      </c>
      <c r="G13" s="28"/>
      <c r="H13" s="22"/>
      <c r="I13" s="23"/>
      <c r="J13" s="28"/>
      <c r="K13" s="22"/>
      <c r="L13" s="14"/>
      <c r="M13" s="28">
        <v>1</v>
      </c>
      <c r="N13" s="22">
        <v>2</v>
      </c>
      <c r="O13" s="23" t="s">
        <v>1564</v>
      </c>
      <c r="P13" s="28"/>
      <c r="Q13" s="22"/>
      <c r="R13" s="14"/>
      <c r="S13" s="28"/>
      <c r="T13" s="22"/>
      <c r="U13" s="23"/>
      <c r="V13" s="28"/>
      <c r="W13" s="22"/>
      <c r="X13" s="14"/>
      <c r="Y13" s="96">
        <f>SUM(G13,J13,M13,P13,S13,V13)*15</f>
        <v>15</v>
      </c>
      <c r="Z13" s="8">
        <f>SUM(H13,K13,N13,Q13,T13,W13)</f>
        <v>2</v>
      </c>
    </row>
    <row r="14" spans="1:26" ht="13.5" customHeight="1" x14ac:dyDescent="0.2">
      <c r="A14" s="38" t="s">
        <v>6151</v>
      </c>
      <c r="B14" s="39" t="s">
        <v>1565</v>
      </c>
      <c r="C14" s="40" t="s">
        <v>1566</v>
      </c>
      <c r="D14" s="40" t="s">
        <v>1567</v>
      </c>
      <c r="E14" s="40" t="s">
        <v>1568</v>
      </c>
      <c r="F14" s="41">
        <v>45</v>
      </c>
      <c r="G14" s="42">
        <v>2</v>
      </c>
      <c r="H14" s="43">
        <v>2</v>
      </c>
      <c r="I14" s="13" t="s">
        <v>1569</v>
      </c>
      <c r="J14" s="42">
        <v>2</v>
      </c>
      <c r="K14" s="43">
        <v>2</v>
      </c>
      <c r="L14" s="13" t="s">
        <v>1570</v>
      </c>
      <c r="M14" s="42">
        <v>1</v>
      </c>
      <c r="N14" s="43">
        <v>1</v>
      </c>
      <c r="O14" s="13" t="s">
        <v>1571</v>
      </c>
      <c r="P14" s="42">
        <v>1</v>
      </c>
      <c r="Q14" s="43">
        <v>1</v>
      </c>
      <c r="R14" s="13" t="s">
        <v>1572</v>
      </c>
      <c r="S14" s="42">
        <v>1</v>
      </c>
      <c r="T14" s="43">
        <v>1</v>
      </c>
      <c r="U14" s="13" t="s">
        <v>1573</v>
      </c>
      <c r="V14" s="42">
        <v>1</v>
      </c>
      <c r="W14" s="43">
        <v>1</v>
      </c>
      <c r="X14" s="13" t="s">
        <v>1574</v>
      </c>
      <c r="Y14" s="97">
        <f>SUM(G14,J14,M14,P14,S14,V14)*15</f>
        <v>120</v>
      </c>
      <c r="Z14" s="7">
        <f>SUM(H14,K14,N14,Q14,T14,W14)</f>
        <v>8</v>
      </c>
    </row>
    <row r="15" spans="1:26" ht="13.5" customHeight="1" x14ac:dyDescent="0.2">
      <c r="A15" s="24" t="s">
        <v>1575</v>
      </c>
      <c r="B15" s="25" t="s">
        <v>1576</v>
      </c>
      <c r="C15" s="26" t="s">
        <v>1577</v>
      </c>
      <c r="D15" s="26" t="s">
        <v>1578</v>
      </c>
      <c r="E15" s="26" t="s">
        <v>1579</v>
      </c>
      <c r="F15" s="27">
        <v>45</v>
      </c>
      <c r="G15" s="28">
        <v>2</v>
      </c>
      <c r="H15" s="22">
        <v>2</v>
      </c>
      <c r="I15" s="14" t="s">
        <v>1580</v>
      </c>
      <c r="J15" s="28">
        <v>2</v>
      </c>
      <c r="K15" s="22">
        <v>2</v>
      </c>
      <c r="L15" s="14" t="s">
        <v>1581</v>
      </c>
      <c r="M15" s="28">
        <v>1</v>
      </c>
      <c r="N15" s="22">
        <v>1</v>
      </c>
      <c r="O15" s="14" t="s">
        <v>1582</v>
      </c>
      <c r="P15" s="28">
        <v>1</v>
      </c>
      <c r="Q15" s="22">
        <v>1</v>
      </c>
      <c r="R15" s="14" t="s">
        <v>1583</v>
      </c>
      <c r="S15" s="28">
        <v>1</v>
      </c>
      <c r="T15" s="22">
        <v>1</v>
      </c>
      <c r="U15" s="14" t="s">
        <v>1584</v>
      </c>
      <c r="V15" s="28">
        <v>1</v>
      </c>
      <c r="W15" s="22">
        <v>1</v>
      </c>
      <c r="X15" s="14" t="s">
        <v>1585</v>
      </c>
      <c r="Y15" s="98">
        <f t="shared" ref="Y15:Y20" si="2">SUM(G15,J15,M15,P15,S15,V15)*15</f>
        <v>120</v>
      </c>
      <c r="Z15" s="8">
        <f>SUM(H15,K15,N15,Q15,T15,W15)</f>
        <v>8</v>
      </c>
    </row>
    <row r="16" spans="1:26" ht="13.5" customHeight="1" x14ac:dyDescent="0.2">
      <c r="A16" s="24" t="s">
        <v>1586</v>
      </c>
      <c r="B16" s="25" t="s">
        <v>1587</v>
      </c>
      <c r="C16" s="26"/>
      <c r="D16" s="26" t="s">
        <v>1588</v>
      </c>
      <c r="E16" s="26" t="s">
        <v>1589</v>
      </c>
      <c r="F16" s="27">
        <v>45</v>
      </c>
      <c r="G16" s="28">
        <v>2</v>
      </c>
      <c r="H16" s="22">
        <v>2</v>
      </c>
      <c r="I16" s="14" t="s">
        <v>1590</v>
      </c>
      <c r="J16" s="28">
        <v>2</v>
      </c>
      <c r="K16" s="22">
        <v>2</v>
      </c>
      <c r="L16" s="14" t="s">
        <v>1591</v>
      </c>
      <c r="M16" s="28">
        <v>2</v>
      </c>
      <c r="N16" s="22">
        <v>2</v>
      </c>
      <c r="O16" s="14" t="s">
        <v>1592</v>
      </c>
      <c r="P16" s="28">
        <v>2</v>
      </c>
      <c r="Q16" s="22">
        <v>2</v>
      </c>
      <c r="R16" s="14" t="s">
        <v>1593</v>
      </c>
      <c r="S16" s="28">
        <v>2</v>
      </c>
      <c r="T16" s="22">
        <v>2</v>
      </c>
      <c r="U16" s="14" t="s">
        <v>1594</v>
      </c>
      <c r="V16" s="28">
        <v>2</v>
      </c>
      <c r="W16" s="22">
        <v>2</v>
      </c>
      <c r="X16" s="14" t="s">
        <v>1595</v>
      </c>
      <c r="Y16" s="98">
        <f t="shared" si="2"/>
        <v>180</v>
      </c>
      <c r="Z16" s="8">
        <f t="shared" ref="Z16:Z20" si="3">SUM(H16,K16,N16,Q16,T16,W16)</f>
        <v>12</v>
      </c>
    </row>
    <row r="17" spans="1:26" ht="13.5" customHeight="1" x14ac:dyDescent="0.2">
      <c r="A17" s="24" t="s">
        <v>1596</v>
      </c>
      <c r="B17" s="25" t="s">
        <v>1597</v>
      </c>
      <c r="C17" s="26"/>
      <c r="D17" s="26" t="s">
        <v>1598</v>
      </c>
      <c r="E17" s="26" t="s">
        <v>1599</v>
      </c>
      <c r="F17" s="27">
        <v>45</v>
      </c>
      <c r="G17" s="28"/>
      <c r="H17" s="22"/>
      <c r="I17" s="14"/>
      <c r="J17" s="28"/>
      <c r="K17" s="22"/>
      <c r="L17" s="14"/>
      <c r="M17" s="28"/>
      <c r="N17" s="22"/>
      <c r="O17" s="14"/>
      <c r="P17" s="28"/>
      <c r="Q17" s="22"/>
      <c r="R17" s="14"/>
      <c r="S17" s="28"/>
      <c r="T17" s="22"/>
      <c r="U17" s="14"/>
      <c r="V17" s="28">
        <v>1</v>
      </c>
      <c r="W17" s="22">
        <v>2</v>
      </c>
      <c r="X17" s="14" t="s">
        <v>1600</v>
      </c>
      <c r="Y17" s="98">
        <f t="shared" si="2"/>
        <v>15</v>
      </c>
      <c r="Z17" s="8">
        <f t="shared" si="3"/>
        <v>2</v>
      </c>
    </row>
    <row r="18" spans="1:26" ht="13.5" customHeight="1" x14ac:dyDescent="0.2">
      <c r="A18" s="24" t="s">
        <v>1601</v>
      </c>
      <c r="B18" s="25" t="s">
        <v>1602</v>
      </c>
      <c r="C18" s="26" t="s">
        <v>1603</v>
      </c>
      <c r="D18" s="26" t="s">
        <v>1604</v>
      </c>
      <c r="E18" s="26" t="s">
        <v>1605</v>
      </c>
      <c r="F18" s="27">
        <v>45</v>
      </c>
      <c r="G18" s="28">
        <v>1</v>
      </c>
      <c r="H18" s="22">
        <v>2</v>
      </c>
      <c r="I18" s="14" t="s">
        <v>1606</v>
      </c>
      <c r="J18" s="28">
        <v>1</v>
      </c>
      <c r="K18" s="22">
        <v>2</v>
      </c>
      <c r="L18" s="14" t="s">
        <v>1607</v>
      </c>
      <c r="M18" s="28"/>
      <c r="N18" s="22"/>
      <c r="O18" s="14"/>
      <c r="P18" s="28"/>
      <c r="Q18" s="22"/>
      <c r="R18" s="14"/>
      <c r="S18" s="28"/>
      <c r="T18" s="22"/>
      <c r="U18" s="14"/>
      <c r="V18" s="28"/>
      <c r="W18" s="22"/>
      <c r="X18" s="14"/>
      <c r="Y18" s="98">
        <f t="shared" si="2"/>
        <v>30</v>
      </c>
      <c r="Z18" s="8">
        <f t="shared" si="3"/>
        <v>4</v>
      </c>
    </row>
    <row r="19" spans="1:26" ht="13.5" customHeight="1" x14ac:dyDescent="0.2">
      <c r="A19" s="24" t="s">
        <v>1608</v>
      </c>
      <c r="B19" s="25" t="s">
        <v>1609</v>
      </c>
      <c r="C19" s="26" t="s">
        <v>1610</v>
      </c>
      <c r="D19" s="26" t="s">
        <v>1611</v>
      </c>
      <c r="E19" s="26" t="s">
        <v>1612</v>
      </c>
      <c r="F19" s="27">
        <v>45</v>
      </c>
      <c r="G19" s="28"/>
      <c r="H19" s="22"/>
      <c r="I19" s="14"/>
      <c r="J19" s="28"/>
      <c r="K19" s="22"/>
      <c r="L19" s="14"/>
      <c r="M19" s="28"/>
      <c r="N19" s="22"/>
      <c r="O19" s="14"/>
      <c r="P19" s="28"/>
      <c r="Q19" s="22"/>
      <c r="R19" s="14"/>
      <c r="S19" s="28">
        <v>1</v>
      </c>
      <c r="T19" s="22">
        <v>1</v>
      </c>
      <c r="U19" s="14" t="s">
        <v>1613</v>
      </c>
      <c r="V19" s="28">
        <v>1</v>
      </c>
      <c r="W19" s="22">
        <v>1</v>
      </c>
      <c r="X19" s="14" t="s">
        <v>1614</v>
      </c>
      <c r="Y19" s="98">
        <f t="shared" si="2"/>
        <v>30</v>
      </c>
      <c r="Z19" s="8">
        <f t="shared" si="3"/>
        <v>2</v>
      </c>
    </row>
    <row r="20" spans="1:26" ht="13.5" customHeight="1" thickBot="1" x14ac:dyDescent="0.25">
      <c r="A20" s="24" t="s">
        <v>164</v>
      </c>
      <c r="B20" s="25" t="s">
        <v>6213</v>
      </c>
      <c r="C20" s="26"/>
      <c r="D20" s="26" t="s">
        <v>86</v>
      </c>
      <c r="E20" s="26" t="s">
        <v>138</v>
      </c>
      <c r="F20" s="27">
        <v>45</v>
      </c>
      <c r="G20" s="28"/>
      <c r="H20" s="22"/>
      <c r="I20" s="14"/>
      <c r="J20" s="28"/>
      <c r="K20" s="22"/>
      <c r="L20" s="14"/>
      <c r="M20" s="28">
        <v>1</v>
      </c>
      <c r="N20" s="22">
        <v>1</v>
      </c>
      <c r="O20" s="113" t="s">
        <v>6149</v>
      </c>
      <c r="P20" s="28"/>
      <c r="Q20" s="22"/>
      <c r="R20" s="14"/>
      <c r="S20" s="28"/>
      <c r="T20" s="22"/>
      <c r="U20" s="14"/>
      <c r="V20" s="28"/>
      <c r="W20" s="22"/>
      <c r="X20" s="14"/>
      <c r="Y20" s="98">
        <f t="shared" si="2"/>
        <v>15</v>
      </c>
      <c r="Z20" s="8">
        <f t="shared" si="3"/>
        <v>1</v>
      </c>
    </row>
    <row r="21" spans="1:26" ht="13.5" customHeight="1" thickTop="1" thickBot="1" x14ac:dyDescent="0.25">
      <c r="A21" s="156" t="s">
        <v>1615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5"/>
    </row>
    <row r="22" spans="1:26" ht="13.5" customHeight="1" thickBot="1" x14ac:dyDescent="0.25">
      <c r="A22" s="64" t="s">
        <v>1616</v>
      </c>
      <c r="B22" s="65" t="s">
        <v>1617</v>
      </c>
      <c r="C22" s="66"/>
      <c r="D22" s="66"/>
      <c r="E22" s="66"/>
      <c r="F22" s="67"/>
      <c r="G22" s="68"/>
      <c r="H22" s="69">
        <v>4</v>
      </c>
      <c r="I22" s="70"/>
      <c r="J22" s="68"/>
      <c r="K22" s="69">
        <v>4</v>
      </c>
      <c r="L22" s="71"/>
      <c r="M22" s="68"/>
      <c r="N22" s="69"/>
      <c r="O22" s="70"/>
      <c r="P22" s="68"/>
      <c r="Q22" s="69">
        <v>4</v>
      </c>
      <c r="R22" s="71"/>
      <c r="S22" s="68"/>
      <c r="T22" s="69">
        <v>5</v>
      </c>
      <c r="U22" s="70"/>
      <c r="V22" s="68"/>
      <c r="W22" s="69">
        <v>4</v>
      </c>
      <c r="X22" s="71"/>
      <c r="Y22" s="99"/>
      <c r="Z22" s="72">
        <f>SUM(H22,K22,N22,Q22,T22,W22)</f>
        <v>21</v>
      </c>
    </row>
    <row r="23" spans="1:26" ht="13.5" customHeight="1" thickTop="1" thickBot="1" x14ac:dyDescent="0.25">
      <c r="A23" s="60" t="s">
        <v>1618</v>
      </c>
      <c r="B23" s="61" t="s">
        <v>1619</v>
      </c>
      <c r="C23" s="62"/>
      <c r="D23" s="62"/>
      <c r="E23" s="62" t="s">
        <v>1620</v>
      </c>
      <c r="F23" s="63"/>
      <c r="G23" s="15"/>
      <c r="H23" s="16"/>
      <c r="I23" s="17"/>
      <c r="J23" s="15"/>
      <c r="K23" s="16"/>
      <c r="L23" s="17"/>
      <c r="M23" s="15"/>
      <c r="N23" s="16"/>
      <c r="O23" s="17"/>
      <c r="P23" s="15"/>
      <c r="Q23" s="16"/>
      <c r="R23" s="17"/>
      <c r="S23" s="15">
        <v>0</v>
      </c>
      <c r="T23" s="16">
        <v>3</v>
      </c>
      <c r="U23" s="17" t="s">
        <v>6097</v>
      </c>
      <c r="V23" s="15">
        <v>0</v>
      </c>
      <c r="W23" s="16">
        <v>3</v>
      </c>
      <c r="X23" s="17" t="s">
        <v>6097</v>
      </c>
      <c r="Y23" s="100">
        <f>SUM(G23,J23,M23,P23,S23,V23)*15</f>
        <v>0</v>
      </c>
      <c r="Z23" s="18">
        <f>SUM(H23,K23,N23,Q23,T23,W23)</f>
        <v>6</v>
      </c>
    </row>
    <row r="24" spans="1:26" ht="13.5" customHeight="1" thickTop="1" thickBot="1" x14ac:dyDescent="0.25">
      <c r="A24" s="159" t="s">
        <v>1621</v>
      </c>
      <c r="B24" s="160"/>
      <c r="C24" s="160"/>
      <c r="D24" s="160"/>
      <c r="E24" s="160"/>
      <c r="F24" s="161"/>
      <c r="G24" s="101">
        <f>SUM(G8:G23)</f>
        <v>16</v>
      </c>
      <c r="H24" s="9">
        <f t="shared" ref="H24:W24" si="4">SUM(H8:H23)</f>
        <v>29</v>
      </c>
      <c r="I24" s="10"/>
      <c r="J24" s="101">
        <f t="shared" si="4"/>
        <v>16</v>
      </c>
      <c r="K24" s="9">
        <f t="shared" si="4"/>
        <v>29</v>
      </c>
      <c r="L24" s="10"/>
      <c r="M24" s="101">
        <f t="shared" si="4"/>
        <v>17</v>
      </c>
      <c r="N24" s="9">
        <f t="shared" si="4"/>
        <v>30</v>
      </c>
      <c r="O24" s="10"/>
      <c r="P24" s="101">
        <f t="shared" si="4"/>
        <v>15</v>
      </c>
      <c r="Q24" s="9">
        <f t="shared" si="4"/>
        <v>31</v>
      </c>
      <c r="R24" s="10"/>
      <c r="S24" s="101">
        <f t="shared" si="4"/>
        <v>14</v>
      </c>
      <c r="T24" s="9">
        <f t="shared" si="4"/>
        <v>30</v>
      </c>
      <c r="U24" s="10"/>
      <c r="V24" s="101">
        <f t="shared" si="4"/>
        <v>15</v>
      </c>
      <c r="W24" s="9">
        <f t="shared" si="4"/>
        <v>31</v>
      </c>
      <c r="X24" s="10"/>
      <c r="Y24" s="102">
        <f>SUM(Y8:Y23)</f>
        <v>1395</v>
      </c>
      <c r="Z24" s="11">
        <f>SUM(Z8:Z23)</f>
        <v>180</v>
      </c>
    </row>
    <row r="25" spans="1:26" ht="13.5" customHeight="1" thickTop="1" x14ac:dyDescent="0.2"/>
    <row r="26" spans="1:26" ht="12" customHeight="1" x14ac:dyDescent="0.2">
      <c r="A26" s="1" t="s">
        <v>174</v>
      </c>
      <c r="U26" s="58"/>
    </row>
    <row r="27" spans="1:26" ht="12" customHeight="1" x14ac:dyDescent="0.2">
      <c r="A27" s="76" t="s">
        <v>6075</v>
      </c>
      <c r="U27" s="58"/>
    </row>
    <row r="28" spans="1:26" ht="12" customHeight="1" x14ac:dyDescent="0.2">
      <c r="U28" s="4"/>
    </row>
    <row r="29" spans="1:26" ht="12" customHeight="1" x14ac:dyDescent="0.2">
      <c r="A29" s="59" t="s">
        <v>175</v>
      </c>
      <c r="U29" s="4"/>
    </row>
    <row r="30" spans="1:26" ht="12" customHeight="1" x14ac:dyDescent="0.2">
      <c r="A30" s="52" t="s">
        <v>176</v>
      </c>
      <c r="E30" s="1" t="s">
        <v>177</v>
      </c>
      <c r="F30" s="52"/>
      <c r="J30" s="1" t="s">
        <v>178</v>
      </c>
      <c r="K30" s="52"/>
      <c r="N30" s="52"/>
      <c r="O30" s="52"/>
      <c r="P30" s="52" t="s">
        <v>179</v>
      </c>
      <c r="Q30" s="52"/>
      <c r="S30" s="52"/>
      <c r="T30" s="58"/>
      <c r="U30" s="4"/>
    </row>
    <row r="31" spans="1:26" ht="12" customHeight="1" x14ac:dyDescent="0.2">
      <c r="A31" s="52" t="s">
        <v>180</v>
      </c>
      <c r="E31" s="1" t="s">
        <v>181</v>
      </c>
      <c r="F31" s="52"/>
      <c r="J31" s="1" t="s">
        <v>182</v>
      </c>
      <c r="K31" s="52"/>
      <c r="N31" s="52"/>
      <c r="O31" s="52"/>
      <c r="P31" s="52" t="s">
        <v>183</v>
      </c>
      <c r="Q31" s="52"/>
      <c r="S31" s="52"/>
      <c r="T31" s="58"/>
      <c r="U31" s="4"/>
    </row>
    <row r="32" spans="1:26" ht="12" customHeight="1" x14ac:dyDescent="0.2">
      <c r="A32" s="1" t="s">
        <v>184</v>
      </c>
      <c r="E32" s="1" t="s">
        <v>185</v>
      </c>
      <c r="J32" s="1" t="s">
        <v>186</v>
      </c>
      <c r="P32" s="1" t="s">
        <v>187</v>
      </c>
      <c r="T32" s="4"/>
      <c r="U32" s="4"/>
    </row>
    <row r="33" spans="1:21" ht="12" customHeight="1" x14ac:dyDescent="0.2">
      <c r="A33" s="1" t="s">
        <v>188</v>
      </c>
      <c r="J33" s="1" t="s">
        <v>189</v>
      </c>
      <c r="P33" s="87" t="s">
        <v>6077</v>
      </c>
      <c r="T33" s="4"/>
      <c r="U33" s="4"/>
    </row>
    <row r="34" spans="1:21" ht="12" customHeight="1" x14ac:dyDescent="0.2">
      <c r="A34" s="1" t="s">
        <v>190</v>
      </c>
      <c r="J34" s="1" t="s">
        <v>191</v>
      </c>
      <c r="T34" s="4"/>
      <c r="U34" s="4"/>
    </row>
    <row r="35" spans="1:21" ht="12" customHeight="1" x14ac:dyDescent="0.2">
      <c r="A35" s="77" t="s">
        <v>6076</v>
      </c>
      <c r="R35" s="4"/>
      <c r="T35" s="4"/>
      <c r="U35" s="4"/>
    </row>
    <row r="36" spans="1:21" ht="12" customHeight="1" x14ac:dyDescent="0.2">
      <c r="T36" s="4"/>
      <c r="U36" s="4"/>
    </row>
    <row r="37" spans="1:21" ht="12" customHeight="1" x14ac:dyDescent="0.2">
      <c r="A37" s="59" t="s">
        <v>192</v>
      </c>
      <c r="S37" s="4"/>
      <c r="T37" s="4"/>
    </row>
    <row r="38" spans="1:21" ht="12" customHeight="1" x14ac:dyDescent="0.2">
      <c r="A38" s="1" t="s">
        <v>193</v>
      </c>
    </row>
    <row r="39" spans="1:21" ht="12" customHeight="1" x14ac:dyDescent="0.2">
      <c r="A39" s="1" t="s">
        <v>194</v>
      </c>
    </row>
    <row r="40" spans="1:21" ht="12" customHeight="1" x14ac:dyDescent="0.2">
      <c r="A40" s="1" t="s">
        <v>195</v>
      </c>
    </row>
    <row r="41" spans="1:21" ht="12" customHeight="1" x14ac:dyDescent="0.2">
      <c r="A41" s="1" t="s">
        <v>196</v>
      </c>
    </row>
    <row r="42" spans="1:21" ht="12" customHeight="1" x14ac:dyDescent="0.2">
      <c r="A42" s="1" t="s">
        <v>197</v>
      </c>
    </row>
    <row r="43" spans="1:21" x14ac:dyDescent="0.2">
      <c r="D43" s="52"/>
    </row>
  </sheetData>
  <sheetProtection algorithmName="SHA-512" hashValue="ZYvuz7Zt2imeOBRm23TVBGzY2/2KM9u6ohLlggFslrW0RnsaPlPZ2As2WAQYDFI6NIrNJkRxKQRkz+9fwmnKew==" saltValue="8MwapK35xWPha6zqFCUOvg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1:Z21"/>
    <mergeCell ref="A24:F24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45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1622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1623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1624</v>
      </c>
      <c r="B4" s="177"/>
      <c r="C4" s="177"/>
      <c r="D4" s="177"/>
      <c r="E4" s="177"/>
      <c r="F4" s="178"/>
      <c r="G4" s="162" t="s">
        <v>1625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1626</v>
      </c>
      <c r="B5" s="182" t="s">
        <v>1627</v>
      </c>
      <c r="C5" s="174" t="s">
        <v>1628</v>
      </c>
      <c r="D5" s="174" t="s">
        <v>1629</v>
      </c>
      <c r="E5" s="169" t="s">
        <v>1630</v>
      </c>
      <c r="F5" s="170" t="s">
        <v>1631</v>
      </c>
      <c r="G5" s="162" t="s">
        <v>1632</v>
      </c>
      <c r="H5" s="163"/>
      <c r="I5" s="164"/>
      <c r="J5" s="162" t="s">
        <v>1633</v>
      </c>
      <c r="K5" s="163"/>
      <c r="L5" s="164"/>
      <c r="M5" s="162" t="s">
        <v>1634</v>
      </c>
      <c r="N5" s="163"/>
      <c r="O5" s="164"/>
      <c r="P5" s="162" t="s">
        <v>1635</v>
      </c>
      <c r="Q5" s="163"/>
      <c r="R5" s="164"/>
      <c r="S5" s="162" t="s">
        <v>1636</v>
      </c>
      <c r="T5" s="163"/>
      <c r="U5" s="164"/>
      <c r="V5" s="162" t="s">
        <v>1637</v>
      </c>
      <c r="W5" s="163"/>
      <c r="X5" s="164"/>
      <c r="Y5" s="165" t="s">
        <v>1638</v>
      </c>
      <c r="Z5" s="167" t="s">
        <v>1639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1640</v>
      </c>
      <c r="H6" s="5" t="s">
        <v>1641</v>
      </c>
      <c r="I6" s="73" t="s">
        <v>1642</v>
      </c>
      <c r="J6" s="2" t="s">
        <v>1643</v>
      </c>
      <c r="K6" s="5" t="s">
        <v>1644</v>
      </c>
      <c r="L6" s="73" t="s">
        <v>1645</v>
      </c>
      <c r="M6" s="2" t="s">
        <v>1646</v>
      </c>
      <c r="N6" s="5" t="s">
        <v>1647</v>
      </c>
      <c r="O6" s="73" t="s">
        <v>1648</v>
      </c>
      <c r="P6" s="2" t="s">
        <v>1649</v>
      </c>
      <c r="Q6" s="5" t="s">
        <v>1650</v>
      </c>
      <c r="R6" s="73" t="s">
        <v>1651</v>
      </c>
      <c r="S6" s="2" t="s">
        <v>1652</v>
      </c>
      <c r="T6" s="5" t="s">
        <v>1653</v>
      </c>
      <c r="U6" s="73" t="s">
        <v>1654</v>
      </c>
      <c r="V6" s="2" t="s">
        <v>1655</v>
      </c>
      <c r="W6" s="5" t="s">
        <v>1656</v>
      </c>
      <c r="X6" s="6" t="s">
        <v>1657</v>
      </c>
      <c r="Y6" s="166"/>
      <c r="Z6" s="168"/>
    </row>
    <row r="7" spans="1:26" ht="13.5" customHeight="1" thickTop="1" thickBot="1" x14ac:dyDescent="0.25">
      <c r="A7" s="153" t="s">
        <v>1658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1659</v>
      </c>
      <c r="B8" s="29" t="s">
        <v>6098</v>
      </c>
      <c r="C8" s="30" t="s">
        <v>1660</v>
      </c>
      <c r="D8" s="30" t="s">
        <v>1661</v>
      </c>
      <c r="E8" s="30" t="s">
        <v>1662</v>
      </c>
      <c r="F8" s="31">
        <v>60</v>
      </c>
      <c r="G8" s="32">
        <v>2</v>
      </c>
      <c r="H8" s="33">
        <v>9</v>
      </c>
      <c r="I8" s="36" t="s">
        <v>1663</v>
      </c>
      <c r="J8" s="32">
        <v>2</v>
      </c>
      <c r="K8" s="33">
        <v>9</v>
      </c>
      <c r="L8" s="34" t="s">
        <v>1664</v>
      </c>
      <c r="M8" s="32">
        <v>2</v>
      </c>
      <c r="N8" s="33">
        <v>9</v>
      </c>
      <c r="O8" s="36" t="s">
        <v>1665</v>
      </c>
      <c r="P8" s="32">
        <v>2</v>
      </c>
      <c r="Q8" s="33">
        <v>9</v>
      </c>
      <c r="R8" s="34" t="s">
        <v>1666</v>
      </c>
      <c r="S8" s="32">
        <v>2</v>
      </c>
      <c r="T8" s="33">
        <v>9</v>
      </c>
      <c r="U8" s="36" t="s">
        <v>1667</v>
      </c>
      <c r="V8" s="32">
        <v>2</v>
      </c>
      <c r="W8" s="33">
        <v>9</v>
      </c>
      <c r="X8" s="34" t="s">
        <v>1668</v>
      </c>
      <c r="Y8" s="95">
        <f t="shared" ref="Y8:Y12" si="0">SUM(G8,J8,M8,P8,S8,V8)*15</f>
        <v>180</v>
      </c>
      <c r="Z8" s="12">
        <f t="shared" ref="Z8:Z12" si="1">SUM(H8,K8,N8,Q8,T8,W8)</f>
        <v>54</v>
      </c>
    </row>
    <row r="9" spans="1:26" ht="13.5" customHeight="1" x14ac:dyDescent="0.2">
      <c r="A9" s="115" t="s">
        <v>6220</v>
      </c>
      <c r="B9" s="25" t="s">
        <v>6219</v>
      </c>
      <c r="C9" s="26" t="s">
        <v>6269</v>
      </c>
      <c r="D9" s="90" t="s">
        <v>6147</v>
      </c>
      <c r="E9" s="26" t="s">
        <v>1669</v>
      </c>
      <c r="F9" s="27">
        <v>45</v>
      </c>
      <c r="G9" s="28"/>
      <c r="H9" s="22"/>
      <c r="I9" s="23"/>
      <c r="J9" s="28"/>
      <c r="K9" s="22"/>
      <c r="L9" s="14"/>
      <c r="M9" s="28">
        <v>1</v>
      </c>
      <c r="N9" s="22">
        <v>3</v>
      </c>
      <c r="O9" s="23" t="s">
        <v>1670</v>
      </c>
      <c r="P9" s="28">
        <v>1</v>
      </c>
      <c r="Q9" s="22">
        <v>3</v>
      </c>
      <c r="R9" s="113" t="s">
        <v>6149</v>
      </c>
      <c r="S9" s="28"/>
      <c r="T9" s="22"/>
      <c r="U9" s="118"/>
      <c r="V9" s="28"/>
      <c r="W9" s="22"/>
      <c r="X9" s="14"/>
      <c r="Y9" s="96">
        <f t="shared" si="0"/>
        <v>30</v>
      </c>
      <c r="Z9" s="8">
        <f t="shared" si="1"/>
        <v>6</v>
      </c>
    </row>
    <row r="10" spans="1:26" ht="13.5" customHeight="1" x14ac:dyDescent="0.2">
      <c r="A10" s="24" t="s">
        <v>1671</v>
      </c>
      <c r="B10" s="25" t="s">
        <v>6280</v>
      </c>
      <c r="C10" s="26" t="s">
        <v>76</v>
      </c>
      <c r="D10" s="26" t="s">
        <v>86</v>
      </c>
      <c r="E10" s="26" t="s">
        <v>78</v>
      </c>
      <c r="F10" s="27">
        <v>60</v>
      </c>
      <c r="G10" s="28">
        <v>1</v>
      </c>
      <c r="H10" s="22">
        <v>4</v>
      </c>
      <c r="I10" s="23" t="s">
        <v>83</v>
      </c>
      <c r="J10" s="28">
        <v>1</v>
      </c>
      <c r="K10" s="22">
        <v>4</v>
      </c>
      <c r="L10" s="23" t="s">
        <v>83</v>
      </c>
      <c r="M10" s="28">
        <v>1</v>
      </c>
      <c r="N10" s="22">
        <v>4</v>
      </c>
      <c r="O10" s="23" t="s">
        <v>83</v>
      </c>
      <c r="P10" s="28">
        <v>1</v>
      </c>
      <c r="Q10" s="22">
        <v>4</v>
      </c>
      <c r="R10" s="23" t="s">
        <v>83</v>
      </c>
      <c r="S10" s="28">
        <v>1</v>
      </c>
      <c r="T10" s="22">
        <v>4</v>
      </c>
      <c r="U10" s="23" t="s">
        <v>83</v>
      </c>
      <c r="V10" s="28">
        <v>1</v>
      </c>
      <c r="W10" s="22">
        <v>4</v>
      </c>
      <c r="X10" s="14" t="s">
        <v>83</v>
      </c>
      <c r="Y10" s="96">
        <f t="shared" si="0"/>
        <v>90</v>
      </c>
      <c r="Z10" s="8">
        <f t="shared" si="1"/>
        <v>24</v>
      </c>
    </row>
    <row r="11" spans="1:26" ht="13.5" customHeight="1" x14ac:dyDescent="0.2">
      <c r="A11" s="24" t="s">
        <v>1672</v>
      </c>
      <c r="B11" s="25" t="s">
        <v>6099</v>
      </c>
      <c r="C11" s="26" t="s">
        <v>1673</v>
      </c>
      <c r="D11" s="26" t="s">
        <v>1674</v>
      </c>
      <c r="E11" s="26" t="s">
        <v>1675</v>
      </c>
      <c r="F11" s="27">
        <v>60</v>
      </c>
      <c r="G11" s="28">
        <v>6</v>
      </c>
      <c r="H11" s="22">
        <v>3</v>
      </c>
      <c r="I11" s="23" t="s">
        <v>1676</v>
      </c>
      <c r="J11" s="28">
        <v>6</v>
      </c>
      <c r="K11" s="22">
        <v>3</v>
      </c>
      <c r="L11" s="14" t="s">
        <v>1677</v>
      </c>
      <c r="M11" s="28">
        <v>6</v>
      </c>
      <c r="N11" s="22">
        <v>3</v>
      </c>
      <c r="O11" s="23" t="s">
        <v>1678</v>
      </c>
      <c r="P11" s="28">
        <v>6</v>
      </c>
      <c r="Q11" s="22">
        <v>3</v>
      </c>
      <c r="R11" s="14" t="s">
        <v>1679</v>
      </c>
      <c r="S11" s="28">
        <v>6</v>
      </c>
      <c r="T11" s="22">
        <v>3</v>
      </c>
      <c r="U11" s="23" t="s">
        <v>1680</v>
      </c>
      <c r="V11" s="28">
        <v>6</v>
      </c>
      <c r="W11" s="22">
        <v>3</v>
      </c>
      <c r="X11" s="14" t="s">
        <v>1681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1682</v>
      </c>
      <c r="B12" s="25" t="s">
        <v>6100</v>
      </c>
      <c r="C12" s="26" t="s">
        <v>6263</v>
      </c>
      <c r="D12" s="26" t="s">
        <v>1683</v>
      </c>
      <c r="E12" s="26" t="s">
        <v>1684</v>
      </c>
      <c r="F12" s="27">
        <v>45</v>
      </c>
      <c r="G12" s="28"/>
      <c r="H12" s="22"/>
      <c r="I12" s="23"/>
      <c r="J12" s="28"/>
      <c r="K12" s="22"/>
      <c r="L12" s="14"/>
      <c r="M12" s="28">
        <v>1</v>
      </c>
      <c r="N12" s="22">
        <v>2</v>
      </c>
      <c r="O12" s="23" t="s">
        <v>1685</v>
      </c>
      <c r="P12" s="28">
        <v>1</v>
      </c>
      <c r="Q12" s="22">
        <v>2</v>
      </c>
      <c r="R12" s="113" t="s">
        <v>6149</v>
      </c>
      <c r="S12" s="28">
        <v>1</v>
      </c>
      <c r="T12" s="22">
        <v>2</v>
      </c>
      <c r="U12" s="23" t="s">
        <v>1686</v>
      </c>
      <c r="V12" s="28"/>
      <c r="W12" s="22"/>
      <c r="X12" s="14"/>
      <c r="Y12" s="96">
        <f t="shared" si="0"/>
        <v>45</v>
      </c>
      <c r="Z12" s="8">
        <f t="shared" si="1"/>
        <v>6</v>
      </c>
    </row>
    <row r="13" spans="1:26" ht="13.5" customHeight="1" x14ac:dyDescent="0.2">
      <c r="A13" s="88" t="s">
        <v>6284</v>
      </c>
      <c r="B13" s="108" t="s">
        <v>6283</v>
      </c>
      <c r="C13" s="26" t="s">
        <v>1687</v>
      </c>
      <c r="D13" s="26" t="s">
        <v>1688</v>
      </c>
      <c r="E13" s="26" t="s">
        <v>1689</v>
      </c>
      <c r="F13" s="27">
        <v>60</v>
      </c>
      <c r="G13" s="28">
        <v>1</v>
      </c>
      <c r="H13" s="22">
        <v>2</v>
      </c>
      <c r="I13" s="23" t="s">
        <v>1690</v>
      </c>
      <c r="J13" s="28">
        <v>1</v>
      </c>
      <c r="K13" s="22">
        <v>2</v>
      </c>
      <c r="L13" s="14" t="s">
        <v>1691</v>
      </c>
      <c r="M13" s="28">
        <v>1</v>
      </c>
      <c r="N13" s="22">
        <v>2</v>
      </c>
      <c r="O13" s="23" t="s">
        <v>1692</v>
      </c>
      <c r="P13" s="28">
        <v>1</v>
      </c>
      <c r="Q13" s="22">
        <v>2</v>
      </c>
      <c r="R13" s="14" t="s">
        <v>1693</v>
      </c>
      <c r="S13" s="28">
        <v>1</v>
      </c>
      <c r="T13" s="22">
        <v>2</v>
      </c>
      <c r="U13" s="23" t="s">
        <v>1694</v>
      </c>
      <c r="V13" s="28">
        <v>1</v>
      </c>
      <c r="W13" s="22">
        <v>2</v>
      </c>
      <c r="X13" s="14" t="s">
        <v>1695</v>
      </c>
      <c r="Y13" s="96">
        <f>SUM(G13,J13,M13,P13,S13,V13)*15</f>
        <v>90</v>
      </c>
      <c r="Z13" s="8">
        <f>SUM(H13,K13,N13,Q13,T13,W13)</f>
        <v>12</v>
      </c>
    </row>
    <row r="14" spans="1:26" ht="13.5" customHeight="1" x14ac:dyDescent="0.2">
      <c r="A14" s="92" t="s">
        <v>6154</v>
      </c>
      <c r="B14" s="49" t="s">
        <v>6290</v>
      </c>
      <c r="C14" s="50"/>
      <c r="D14" s="50" t="s">
        <v>1696</v>
      </c>
      <c r="E14" s="50" t="s">
        <v>1697</v>
      </c>
      <c r="F14" s="51">
        <v>45</v>
      </c>
      <c r="G14" s="45">
        <v>1</v>
      </c>
      <c r="H14" s="46">
        <v>2</v>
      </c>
      <c r="I14" s="47" t="s">
        <v>83</v>
      </c>
      <c r="J14" s="45"/>
      <c r="K14" s="46"/>
      <c r="L14" s="47"/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thickBot="1" x14ac:dyDescent="0.25">
      <c r="A15" s="92" t="s">
        <v>6285</v>
      </c>
      <c r="B15" s="49" t="s">
        <v>6291</v>
      </c>
      <c r="C15" s="50"/>
      <c r="D15" s="26" t="s">
        <v>86</v>
      </c>
      <c r="E15" s="90" t="s">
        <v>6091</v>
      </c>
      <c r="F15" s="27">
        <v>45</v>
      </c>
      <c r="G15" s="28"/>
      <c r="H15" s="22"/>
      <c r="I15" s="23"/>
      <c r="J15" s="45">
        <v>1</v>
      </c>
      <c r="K15" s="46">
        <v>2</v>
      </c>
      <c r="L15" s="47" t="s">
        <v>83</v>
      </c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15</v>
      </c>
      <c r="Z15" s="21">
        <f>SUM(H15,K15,N15,Q15,T15,W15)</f>
        <v>2</v>
      </c>
    </row>
    <row r="16" spans="1:26" ht="13.5" customHeight="1" x14ac:dyDescent="0.2">
      <c r="A16" s="38" t="s">
        <v>6151</v>
      </c>
      <c r="B16" s="39" t="s">
        <v>1698</v>
      </c>
      <c r="C16" s="40" t="s">
        <v>1699</v>
      </c>
      <c r="D16" s="40" t="s">
        <v>1700</v>
      </c>
      <c r="E16" s="40" t="s">
        <v>1701</v>
      </c>
      <c r="F16" s="41">
        <v>45</v>
      </c>
      <c r="G16" s="42">
        <v>2</v>
      </c>
      <c r="H16" s="43">
        <v>2</v>
      </c>
      <c r="I16" s="13" t="s">
        <v>1702</v>
      </c>
      <c r="J16" s="42">
        <v>2</v>
      </c>
      <c r="K16" s="43">
        <v>2</v>
      </c>
      <c r="L16" s="13" t="s">
        <v>1703</v>
      </c>
      <c r="M16" s="42">
        <v>1</v>
      </c>
      <c r="N16" s="43">
        <v>1</v>
      </c>
      <c r="O16" s="13" t="s">
        <v>1704</v>
      </c>
      <c r="P16" s="42">
        <v>1</v>
      </c>
      <c r="Q16" s="43">
        <v>1</v>
      </c>
      <c r="R16" s="13" t="s">
        <v>1705</v>
      </c>
      <c r="S16" s="42">
        <v>1</v>
      </c>
      <c r="T16" s="43">
        <v>1</v>
      </c>
      <c r="U16" s="13" t="s">
        <v>1706</v>
      </c>
      <c r="V16" s="42">
        <v>1</v>
      </c>
      <c r="W16" s="43">
        <v>1</v>
      </c>
      <c r="X16" s="13" t="s">
        <v>1707</v>
      </c>
      <c r="Y16" s="97">
        <f>SUM(G16,J16,M16,P16,S16,V16)*15</f>
        <v>120</v>
      </c>
      <c r="Z16" s="7">
        <f>SUM(H16,K16,N16,Q16,T16,W16)</f>
        <v>8</v>
      </c>
    </row>
    <row r="17" spans="1:26" ht="13.5" customHeight="1" x14ac:dyDescent="0.2">
      <c r="A17" s="24" t="s">
        <v>1708</v>
      </c>
      <c r="B17" s="25" t="s">
        <v>1709</v>
      </c>
      <c r="C17" s="26" t="s">
        <v>1710</v>
      </c>
      <c r="D17" s="26" t="s">
        <v>1711</v>
      </c>
      <c r="E17" s="26" t="s">
        <v>1712</v>
      </c>
      <c r="F17" s="27">
        <v>45</v>
      </c>
      <c r="G17" s="28">
        <v>2</v>
      </c>
      <c r="H17" s="22">
        <v>2</v>
      </c>
      <c r="I17" s="14" t="s">
        <v>1713</v>
      </c>
      <c r="J17" s="28">
        <v>2</v>
      </c>
      <c r="K17" s="22">
        <v>2</v>
      </c>
      <c r="L17" s="14" t="s">
        <v>1714</v>
      </c>
      <c r="M17" s="28">
        <v>1</v>
      </c>
      <c r="N17" s="22">
        <v>1</v>
      </c>
      <c r="O17" s="14" t="s">
        <v>1715</v>
      </c>
      <c r="P17" s="28">
        <v>1</v>
      </c>
      <c r="Q17" s="22">
        <v>1</v>
      </c>
      <c r="R17" s="14" t="s">
        <v>1716</v>
      </c>
      <c r="S17" s="28">
        <v>1</v>
      </c>
      <c r="T17" s="22">
        <v>1</v>
      </c>
      <c r="U17" s="14" t="s">
        <v>1717</v>
      </c>
      <c r="V17" s="28">
        <v>1</v>
      </c>
      <c r="W17" s="22">
        <v>1</v>
      </c>
      <c r="X17" s="14" t="s">
        <v>1718</v>
      </c>
      <c r="Y17" s="98">
        <f t="shared" ref="Y17:Y22" si="2">SUM(G17,J17,M17,P17,S17,V17)*15</f>
        <v>120</v>
      </c>
      <c r="Z17" s="8">
        <f>SUM(H17,K17,N17,Q17,T17,W17)</f>
        <v>8</v>
      </c>
    </row>
    <row r="18" spans="1:26" ht="13.5" customHeight="1" x14ac:dyDescent="0.2">
      <c r="A18" s="24" t="s">
        <v>1719</v>
      </c>
      <c r="B18" s="25" t="s">
        <v>1720</v>
      </c>
      <c r="C18" s="26"/>
      <c r="D18" s="26" t="s">
        <v>1721</v>
      </c>
      <c r="E18" s="26" t="s">
        <v>1722</v>
      </c>
      <c r="F18" s="27">
        <v>45</v>
      </c>
      <c r="G18" s="28">
        <v>2</v>
      </c>
      <c r="H18" s="22">
        <v>2</v>
      </c>
      <c r="I18" s="14" t="s">
        <v>1723</v>
      </c>
      <c r="J18" s="28">
        <v>2</v>
      </c>
      <c r="K18" s="22">
        <v>2</v>
      </c>
      <c r="L18" s="14" t="s">
        <v>1724</v>
      </c>
      <c r="M18" s="28">
        <v>2</v>
      </c>
      <c r="N18" s="22">
        <v>2</v>
      </c>
      <c r="O18" s="14" t="s">
        <v>1725</v>
      </c>
      <c r="P18" s="28">
        <v>2</v>
      </c>
      <c r="Q18" s="22">
        <v>2</v>
      </c>
      <c r="R18" s="14" t="s">
        <v>1726</v>
      </c>
      <c r="S18" s="28">
        <v>2</v>
      </c>
      <c r="T18" s="22">
        <v>2</v>
      </c>
      <c r="U18" s="14" t="s">
        <v>1727</v>
      </c>
      <c r="V18" s="28">
        <v>2</v>
      </c>
      <c r="W18" s="22">
        <v>2</v>
      </c>
      <c r="X18" s="14" t="s">
        <v>1728</v>
      </c>
      <c r="Y18" s="98">
        <f t="shared" si="2"/>
        <v>180</v>
      </c>
      <c r="Z18" s="8">
        <f t="shared" ref="Z18:Z22" si="3">SUM(H18,K18,N18,Q18,T18,W18)</f>
        <v>12</v>
      </c>
    </row>
    <row r="19" spans="1:26" ht="13.5" customHeight="1" x14ac:dyDescent="0.2">
      <c r="A19" s="24" t="s">
        <v>1729</v>
      </c>
      <c r="B19" s="25" t="s">
        <v>1730</v>
      </c>
      <c r="C19" s="26"/>
      <c r="D19" s="26" t="s">
        <v>1731</v>
      </c>
      <c r="E19" s="26" t="s">
        <v>1732</v>
      </c>
      <c r="F19" s="27">
        <v>45</v>
      </c>
      <c r="G19" s="28"/>
      <c r="H19" s="22"/>
      <c r="I19" s="14"/>
      <c r="J19" s="28"/>
      <c r="K19" s="22"/>
      <c r="L19" s="14"/>
      <c r="M19" s="28"/>
      <c r="N19" s="22"/>
      <c r="O19" s="14"/>
      <c r="P19" s="28"/>
      <c r="Q19" s="22"/>
      <c r="R19" s="14"/>
      <c r="S19" s="28"/>
      <c r="T19" s="22"/>
      <c r="U19" s="14"/>
      <c r="V19" s="28">
        <v>1</v>
      </c>
      <c r="W19" s="22">
        <v>2</v>
      </c>
      <c r="X19" s="14" t="s">
        <v>1733</v>
      </c>
      <c r="Y19" s="98">
        <f t="shared" si="2"/>
        <v>15</v>
      </c>
      <c r="Z19" s="8">
        <f t="shared" si="3"/>
        <v>2</v>
      </c>
    </row>
    <row r="20" spans="1:26" ht="13.5" customHeight="1" x14ac:dyDescent="0.2">
      <c r="A20" s="24" t="s">
        <v>1734</v>
      </c>
      <c r="B20" s="25" t="s">
        <v>1735</v>
      </c>
      <c r="C20" s="26" t="s">
        <v>1736</v>
      </c>
      <c r="D20" s="26" t="s">
        <v>1737</v>
      </c>
      <c r="E20" s="26" t="s">
        <v>1738</v>
      </c>
      <c r="F20" s="27">
        <v>45</v>
      </c>
      <c r="G20" s="28">
        <v>1</v>
      </c>
      <c r="H20" s="22">
        <v>2</v>
      </c>
      <c r="I20" s="14" t="s">
        <v>1739</v>
      </c>
      <c r="J20" s="28">
        <v>1</v>
      </c>
      <c r="K20" s="22">
        <v>2</v>
      </c>
      <c r="L20" s="14" t="s">
        <v>1740</v>
      </c>
      <c r="M20" s="28"/>
      <c r="N20" s="22"/>
      <c r="O20" s="14"/>
      <c r="P20" s="28"/>
      <c r="Q20" s="22"/>
      <c r="R20" s="14"/>
      <c r="S20" s="28"/>
      <c r="T20" s="22"/>
      <c r="U20" s="14"/>
      <c r="V20" s="28"/>
      <c r="W20" s="22"/>
      <c r="X20" s="14"/>
      <c r="Y20" s="98">
        <f t="shared" si="2"/>
        <v>30</v>
      </c>
      <c r="Z20" s="8">
        <f t="shared" si="3"/>
        <v>4</v>
      </c>
    </row>
    <row r="21" spans="1:26" ht="13.5" customHeight="1" x14ac:dyDescent="0.2">
      <c r="A21" s="24" t="s">
        <v>1741</v>
      </c>
      <c r="B21" s="25" t="s">
        <v>1742</v>
      </c>
      <c r="C21" s="26" t="s">
        <v>1743</v>
      </c>
      <c r="D21" s="26" t="s">
        <v>1744</v>
      </c>
      <c r="E21" s="26" t="s">
        <v>1745</v>
      </c>
      <c r="F21" s="27">
        <v>45</v>
      </c>
      <c r="G21" s="28"/>
      <c r="H21" s="22"/>
      <c r="I21" s="14"/>
      <c r="J21" s="28"/>
      <c r="K21" s="22"/>
      <c r="L21" s="14"/>
      <c r="M21" s="28"/>
      <c r="N21" s="22"/>
      <c r="O21" s="14"/>
      <c r="P21" s="28"/>
      <c r="Q21" s="22"/>
      <c r="R21" s="14"/>
      <c r="S21" s="28">
        <v>1</v>
      </c>
      <c r="T21" s="22">
        <v>1</v>
      </c>
      <c r="U21" s="14" t="s">
        <v>1746</v>
      </c>
      <c r="V21" s="28">
        <v>1</v>
      </c>
      <c r="W21" s="22">
        <v>1</v>
      </c>
      <c r="X21" s="14" t="s">
        <v>1747</v>
      </c>
      <c r="Y21" s="98">
        <f t="shared" si="2"/>
        <v>30</v>
      </c>
      <c r="Z21" s="8">
        <f t="shared" si="3"/>
        <v>2</v>
      </c>
    </row>
    <row r="22" spans="1:26" ht="13.5" customHeight="1" thickBot="1" x14ac:dyDescent="0.25">
      <c r="A22" s="24" t="s">
        <v>164</v>
      </c>
      <c r="B22" s="25" t="s">
        <v>6213</v>
      </c>
      <c r="C22" s="26"/>
      <c r="D22" s="26" t="s">
        <v>86</v>
      </c>
      <c r="E22" s="26" t="s">
        <v>138</v>
      </c>
      <c r="F22" s="27">
        <v>45</v>
      </c>
      <c r="G22" s="28"/>
      <c r="H22" s="22"/>
      <c r="I22" s="14"/>
      <c r="J22" s="28"/>
      <c r="K22" s="22"/>
      <c r="L22" s="14"/>
      <c r="M22" s="28">
        <v>1</v>
      </c>
      <c r="N22" s="22">
        <v>1</v>
      </c>
      <c r="O22" s="113" t="s">
        <v>6149</v>
      </c>
      <c r="P22" s="28"/>
      <c r="Q22" s="22"/>
      <c r="R22" s="14"/>
      <c r="S22" s="28"/>
      <c r="T22" s="22"/>
      <c r="U22" s="14"/>
      <c r="V22" s="28"/>
      <c r="W22" s="22"/>
      <c r="X22" s="14"/>
      <c r="Y22" s="98">
        <f t="shared" si="2"/>
        <v>15</v>
      </c>
      <c r="Z22" s="8">
        <f t="shared" si="3"/>
        <v>1</v>
      </c>
    </row>
    <row r="23" spans="1:26" ht="13.5" customHeight="1" thickTop="1" thickBot="1" x14ac:dyDescent="0.25">
      <c r="A23" s="156" t="s">
        <v>1748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5"/>
    </row>
    <row r="24" spans="1:26" ht="13.5" customHeight="1" thickBot="1" x14ac:dyDescent="0.25">
      <c r="A24" s="64" t="s">
        <v>1749</v>
      </c>
      <c r="B24" s="65" t="s">
        <v>1750</v>
      </c>
      <c r="C24" s="66"/>
      <c r="D24" s="66"/>
      <c r="E24" s="66"/>
      <c r="F24" s="67"/>
      <c r="G24" s="68"/>
      <c r="H24" s="69">
        <v>2</v>
      </c>
      <c r="I24" s="70"/>
      <c r="J24" s="68"/>
      <c r="K24" s="69">
        <v>2</v>
      </c>
      <c r="L24" s="71"/>
      <c r="M24" s="68"/>
      <c r="N24" s="69">
        <v>2</v>
      </c>
      <c r="O24" s="70"/>
      <c r="P24" s="68"/>
      <c r="Q24" s="69">
        <v>3</v>
      </c>
      <c r="R24" s="71"/>
      <c r="S24" s="68"/>
      <c r="T24" s="69">
        <v>2</v>
      </c>
      <c r="U24" s="70"/>
      <c r="V24" s="68"/>
      <c r="W24" s="69">
        <v>2</v>
      </c>
      <c r="X24" s="71"/>
      <c r="Y24" s="99"/>
      <c r="Z24" s="72">
        <f>SUM(H24,K24,N24,Q24,T24,W24)</f>
        <v>13</v>
      </c>
    </row>
    <row r="25" spans="1:26" ht="13.5" customHeight="1" thickTop="1" thickBot="1" x14ac:dyDescent="0.25">
      <c r="A25" s="60" t="s">
        <v>1751</v>
      </c>
      <c r="B25" s="61" t="s">
        <v>1752</v>
      </c>
      <c r="C25" s="62"/>
      <c r="D25" s="62"/>
      <c r="E25" s="62" t="s">
        <v>1753</v>
      </c>
      <c r="F25" s="63"/>
      <c r="G25" s="15"/>
      <c r="H25" s="16"/>
      <c r="I25" s="17"/>
      <c r="J25" s="15"/>
      <c r="K25" s="16"/>
      <c r="L25" s="17"/>
      <c r="M25" s="15"/>
      <c r="N25" s="16"/>
      <c r="O25" s="17"/>
      <c r="P25" s="15"/>
      <c r="Q25" s="16"/>
      <c r="R25" s="17"/>
      <c r="S25" s="15">
        <v>0</v>
      </c>
      <c r="T25" s="16">
        <v>3</v>
      </c>
      <c r="U25" s="17" t="s">
        <v>6097</v>
      </c>
      <c r="V25" s="15">
        <v>0</v>
      </c>
      <c r="W25" s="16">
        <v>3</v>
      </c>
      <c r="X25" s="17" t="s">
        <v>6097</v>
      </c>
      <c r="Y25" s="100">
        <f>SUM(G25,J25,M25,P25,S25,V25)*15</f>
        <v>0</v>
      </c>
      <c r="Z25" s="18">
        <f>SUM(H25,K25,N25,Q25,T25,W25)</f>
        <v>6</v>
      </c>
    </row>
    <row r="26" spans="1:26" ht="13.5" customHeight="1" thickTop="1" thickBot="1" x14ac:dyDescent="0.25">
      <c r="A26" s="159" t="s">
        <v>1754</v>
      </c>
      <c r="B26" s="160"/>
      <c r="C26" s="160"/>
      <c r="D26" s="160"/>
      <c r="E26" s="160"/>
      <c r="F26" s="161"/>
      <c r="G26" s="101">
        <f>SUM(G8:G25)</f>
        <v>18</v>
      </c>
      <c r="H26" s="9">
        <f t="shared" ref="H26:W26" si="4">SUM(H8:H25)</f>
        <v>30</v>
      </c>
      <c r="I26" s="10"/>
      <c r="J26" s="101">
        <f t="shared" si="4"/>
        <v>18</v>
      </c>
      <c r="K26" s="9">
        <f t="shared" si="4"/>
        <v>30</v>
      </c>
      <c r="L26" s="10"/>
      <c r="M26" s="101">
        <f t="shared" si="4"/>
        <v>17</v>
      </c>
      <c r="N26" s="9">
        <f t="shared" si="4"/>
        <v>30</v>
      </c>
      <c r="O26" s="10"/>
      <c r="P26" s="101">
        <f t="shared" si="4"/>
        <v>16</v>
      </c>
      <c r="Q26" s="9">
        <f t="shared" si="4"/>
        <v>30</v>
      </c>
      <c r="R26" s="10"/>
      <c r="S26" s="101">
        <f t="shared" si="4"/>
        <v>16</v>
      </c>
      <c r="T26" s="9">
        <f t="shared" si="4"/>
        <v>30</v>
      </c>
      <c r="U26" s="10"/>
      <c r="V26" s="101">
        <f t="shared" si="4"/>
        <v>16</v>
      </c>
      <c r="W26" s="9">
        <f t="shared" si="4"/>
        <v>30</v>
      </c>
      <c r="X26" s="10"/>
      <c r="Y26" s="102">
        <f>SUM(Y8:Y25)</f>
        <v>1515</v>
      </c>
      <c r="Z26" s="11">
        <f>SUM(Z8:Z25)</f>
        <v>180</v>
      </c>
    </row>
    <row r="27" spans="1:26" ht="13.5" customHeight="1" thickTop="1" x14ac:dyDescent="0.2"/>
    <row r="28" spans="1:26" ht="12" customHeight="1" x14ac:dyDescent="0.2">
      <c r="A28" s="1" t="s">
        <v>174</v>
      </c>
      <c r="U28" s="58"/>
    </row>
    <row r="29" spans="1:26" ht="12" customHeight="1" x14ac:dyDescent="0.2">
      <c r="A29" s="76" t="s">
        <v>6075</v>
      </c>
      <c r="U29" s="58"/>
    </row>
    <row r="30" spans="1:26" ht="12" customHeight="1" x14ac:dyDescent="0.2">
      <c r="U30" s="4"/>
    </row>
    <row r="31" spans="1:26" ht="12" customHeight="1" x14ac:dyDescent="0.2">
      <c r="A31" s="59" t="s">
        <v>175</v>
      </c>
      <c r="U31" s="4"/>
    </row>
    <row r="32" spans="1:26" ht="12" customHeight="1" x14ac:dyDescent="0.2">
      <c r="A32" s="52" t="s">
        <v>176</v>
      </c>
      <c r="E32" s="1" t="s">
        <v>177</v>
      </c>
      <c r="F32" s="52"/>
      <c r="J32" s="1" t="s">
        <v>178</v>
      </c>
      <c r="K32" s="52"/>
      <c r="N32" s="52"/>
      <c r="O32" s="52"/>
      <c r="P32" s="52" t="s">
        <v>179</v>
      </c>
      <c r="Q32" s="52"/>
      <c r="S32" s="52"/>
      <c r="T32" s="58"/>
      <c r="U32" s="4"/>
    </row>
    <row r="33" spans="1:21" ht="12" customHeight="1" x14ac:dyDescent="0.2">
      <c r="A33" s="52" t="s">
        <v>180</v>
      </c>
      <c r="E33" s="1" t="s">
        <v>181</v>
      </c>
      <c r="F33" s="52"/>
      <c r="J33" s="1" t="s">
        <v>182</v>
      </c>
      <c r="K33" s="52"/>
      <c r="N33" s="52"/>
      <c r="O33" s="52"/>
      <c r="P33" s="52" t="s">
        <v>183</v>
      </c>
      <c r="Q33" s="52"/>
      <c r="S33" s="52"/>
      <c r="T33" s="58"/>
      <c r="U33" s="4"/>
    </row>
    <row r="34" spans="1:21" ht="12" customHeight="1" x14ac:dyDescent="0.2">
      <c r="A34" s="1" t="s">
        <v>184</v>
      </c>
      <c r="E34" s="1" t="s">
        <v>185</v>
      </c>
      <c r="J34" s="1" t="s">
        <v>186</v>
      </c>
      <c r="P34" s="1" t="s">
        <v>187</v>
      </c>
      <c r="T34" s="4"/>
      <c r="U34" s="4"/>
    </row>
    <row r="35" spans="1:21" ht="12" customHeight="1" x14ac:dyDescent="0.2">
      <c r="A35" s="1" t="s">
        <v>188</v>
      </c>
      <c r="J35" s="1" t="s">
        <v>189</v>
      </c>
      <c r="P35" s="87" t="s">
        <v>6077</v>
      </c>
      <c r="T35" s="4"/>
      <c r="U35" s="4"/>
    </row>
    <row r="36" spans="1:21" ht="12" customHeight="1" x14ac:dyDescent="0.2">
      <c r="A36" s="1" t="s">
        <v>190</v>
      </c>
      <c r="J36" s="1" t="s">
        <v>191</v>
      </c>
      <c r="T36" s="4"/>
      <c r="U36" s="4"/>
    </row>
    <row r="37" spans="1:21" ht="12" customHeight="1" x14ac:dyDescent="0.2">
      <c r="A37" s="77" t="s">
        <v>6076</v>
      </c>
      <c r="R37" s="4"/>
      <c r="T37" s="4"/>
      <c r="U37" s="4"/>
    </row>
    <row r="38" spans="1:21" ht="12" customHeight="1" x14ac:dyDescent="0.2">
      <c r="T38" s="4"/>
      <c r="U38" s="4"/>
    </row>
    <row r="39" spans="1:21" ht="12" customHeight="1" x14ac:dyDescent="0.2">
      <c r="A39" s="59" t="s">
        <v>192</v>
      </c>
      <c r="S39" s="4"/>
      <c r="T39" s="4"/>
    </row>
    <row r="40" spans="1:21" ht="12" customHeight="1" x14ac:dyDescent="0.2">
      <c r="A40" s="1" t="s">
        <v>193</v>
      </c>
    </row>
    <row r="41" spans="1:21" ht="12" customHeight="1" x14ac:dyDescent="0.2">
      <c r="A41" s="1" t="s">
        <v>194</v>
      </c>
    </row>
    <row r="42" spans="1:21" ht="12" customHeight="1" x14ac:dyDescent="0.2">
      <c r="A42" s="1" t="s">
        <v>195</v>
      </c>
    </row>
    <row r="43" spans="1:21" ht="12" customHeight="1" x14ac:dyDescent="0.2">
      <c r="A43" s="1" t="s">
        <v>196</v>
      </c>
    </row>
    <row r="44" spans="1:21" ht="12" customHeight="1" x14ac:dyDescent="0.2">
      <c r="A44" s="1" t="s">
        <v>197</v>
      </c>
    </row>
    <row r="45" spans="1:21" x14ac:dyDescent="0.2">
      <c r="D45" s="52"/>
    </row>
  </sheetData>
  <sheetProtection algorithmName="SHA-512" hashValue="uCC7J0YYTuvRR8LPaBRooqVwoWntrGGIl9QKhLyV8WAeU8z9mvYYdHHMjow3cyekKf9+9fXYJ7Wdl5N1LkRj+Q==" saltValue="OgkFQXQS3gt50z1EM7sdQw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3:Z23"/>
    <mergeCell ref="A26:F26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46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1755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1756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1757</v>
      </c>
      <c r="B4" s="177"/>
      <c r="C4" s="177"/>
      <c r="D4" s="177"/>
      <c r="E4" s="177"/>
      <c r="F4" s="178"/>
      <c r="G4" s="162" t="s">
        <v>1758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1759</v>
      </c>
      <c r="B5" s="182" t="s">
        <v>1760</v>
      </c>
      <c r="C5" s="174" t="s">
        <v>1761</v>
      </c>
      <c r="D5" s="174" t="s">
        <v>1762</v>
      </c>
      <c r="E5" s="169" t="s">
        <v>1763</v>
      </c>
      <c r="F5" s="170" t="s">
        <v>1764</v>
      </c>
      <c r="G5" s="162" t="s">
        <v>1765</v>
      </c>
      <c r="H5" s="163"/>
      <c r="I5" s="164"/>
      <c r="J5" s="162" t="s">
        <v>1766</v>
      </c>
      <c r="K5" s="163"/>
      <c r="L5" s="164"/>
      <c r="M5" s="162" t="s">
        <v>1767</v>
      </c>
      <c r="N5" s="163"/>
      <c r="O5" s="164"/>
      <c r="P5" s="162" t="s">
        <v>1768</v>
      </c>
      <c r="Q5" s="163"/>
      <c r="R5" s="164"/>
      <c r="S5" s="162" t="s">
        <v>1769</v>
      </c>
      <c r="T5" s="163"/>
      <c r="U5" s="164"/>
      <c r="V5" s="162" t="s">
        <v>1770</v>
      </c>
      <c r="W5" s="163"/>
      <c r="X5" s="164"/>
      <c r="Y5" s="165" t="s">
        <v>1771</v>
      </c>
      <c r="Z5" s="167" t="s">
        <v>1772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1773</v>
      </c>
      <c r="H6" s="5" t="s">
        <v>1774</v>
      </c>
      <c r="I6" s="73" t="s">
        <v>1775</v>
      </c>
      <c r="J6" s="2" t="s">
        <v>1776</v>
      </c>
      <c r="K6" s="5" t="s">
        <v>1777</v>
      </c>
      <c r="L6" s="73" t="s">
        <v>1778</v>
      </c>
      <c r="M6" s="2" t="s">
        <v>1779</v>
      </c>
      <c r="N6" s="5" t="s">
        <v>1780</v>
      </c>
      <c r="O6" s="73" t="s">
        <v>1781</v>
      </c>
      <c r="P6" s="2" t="s">
        <v>1782</v>
      </c>
      <c r="Q6" s="5" t="s">
        <v>1783</v>
      </c>
      <c r="R6" s="73" t="s">
        <v>1784</v>
      </c>
      <c r="S6" s="2" t="s">
        <v>1785</v>
      </c>
      <c r="T6" s="5" t="s">
        <v>1786</v>
      </c>
      <c r="U6" s="73" t="s">
        <v>1787</v>
      </c>
      <c r="V6" s="2" t="s">
        <v>1788</v>
      </c>
      <c r="W6" s="5" t="s">
        <v>1789</v>
      </c>
      <c r="X6" s="6" t="s">
        <v>1790</v>
      </c>
      <c r="Y6" s="166"/>
      <c r="Z6" s="168"/>
    </row>
    <row r="7" spans="1:26" ht="13.5" customHeight="1" thickTop="1" thickBot="1" x14ac:dyDescent="0.25">
      <c r="A7" s="153" t="s">
        <v>1791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1792</v>
      </c>
      <c r="B8" s="29" t="s">
        <v>6101</v>
      </c>
      <c r="C8" s="30" t="s">
        <v>76</v>
      </c>
      <c r="D8" s="30" t="s">
        <v>77</v>
      </c>
      <c r="E8" s="30" t="s">
        <v>78</v>
      </c>
      <c r="F8" s="31">
        <v>60</v>
      </c>
      <c r="G8" s="32">
        <v>2</v>
      </c>
      <c r="H8" s="33">
        <v>9</v>
      </c>
      <c r="I8" s="36" t="s">
        <v>79</v>
      </c>
      <c r="J8" s="32">
        <v>2</v>
      </c>
      <c r="K8" s="33">
        <v>9</v>
      </c>
      <c r="L8" s="34" t="s">
        <v>79</v>
      </c>
      <c r="M8" s="32">
        <v>2</v>
      </c>
      <c r="N8" s="33">
        <v>9</v>
      </c>
      <c r="O8" s="36" t="s">
        <v>79</v>
      </c>
      <c r="P8" s="32">
        <v>2</v>
      </c>
      <c r="Q8" s="33">
        <v>9</v>
      </c>
      <c r="R8" s="34" t="s">
        <v>79</v>
      </c>
      <c r="S8" s="32">
        <v>2</v>
      </c>
      <c r="T8" s="33">
        <v>9</v>
      </c>
      <c r="U8" s="36" t="s">
        <v>79</v>
      </c>
      <c r="V8" s="32">
        <v>2</v>
      </c>
      <c r="W8" s="33">
        <v>9</v>
      </c>
      <c r="X8" s="34" t="s">
        <v>83</v>
      </c>
      <c r="Y8" s="125">
        <f t="shared" ref="Y8:Y12" si="0">SUM(G8,J8,M8,P8,S8,V8)*15</f>
        <v>180</v>
      </c>
      <c r="Z8" s="126">
        <f t="shared" ref="Z8:Z12" si="1">SUM(H8,K8,N8,Q8,T8,W8)</f>
        <v>54</v>
      </c>
    </row>
    <row r="9" spans="1:26" ht="13.5" customHeight="1" x14ac:dyDescent="0.2">
      <c r="A9" s="115" t="s">
        <v>6222</v>
      </c>
      <c r="B9" s="25" t="s">
        <v>6221</v>
      </c>
      <c r="C9" s="26" t="s">
        <v>6268</v>
      </c>
      <c r="D9" s="90" t="s">
        <v>6147</v>
      </c>
      <c r="E9" s="26" t="s">
        <v>78</v>
      </c>
      <c r="F9" s="27">
        <v>45</v>
      </c>
      <c r="G9" s="28"/>
      <c r="H9" s="22"/>
      <c r="I9" s="23"/>
      <c r="J9" s="28"/>
      <c r="K9" s="22"/>
      <c r="L9" s="14"/>
      <c r="M9" s="28">
        <v>1</v>
      </c>
      <c r="N9" s="22">
        <v>3</v>
      </c>
      <c r="O9" s="23" t="s">
        <v>83</v>
      </c>
      <c r="P9" s="28">
        <v>1</v>
      </c>
      <c r="Q9" s="22">
        <v>3</v>
      </c>
      <c r="R9" s="113" t="s">
        <v>6149</v>
      </c>
      <c r="S9" s="28"/>
      <c r="T9" s="22"/>
      <c r="U9" s="118"/>
      <c r="V9" s="28"/>
      <c r="W9" s="22"/>
      <c r="X9" s="14"/>
      <c r="Y9" s="127">
        <f t="shared" si="0"/>
        <v>30</v>
      </c>
      <c r="Z9" s="128">
        <f t="shared" si="1"/>
        <v>6</v>
      </c>
    </row>
    <row r="10" spans="1:26" ht="13.5" customHeight="1" x14ac:dyDescent="0.2">
      <c r="A10" s="24" t="s">
        <v>89</v>
      </c>
      <c r="B10" s="25" t="s">
        <v>6280</v>
      </c>
      <c r="C10" s="26" t="s">
        <v>76</v>
      </c>
      <c r="D10" s="26" t="s">
        <v>86</v>
      </c>
      <c r="E10" s="26" t="s">
        <v>78</v>
      </c>
      <c r="F10" s="27">
        <v>60</v>
      </c>
      <c r="G10" s="28">
        <v>1</v>
      </c>
      <c r="H10" s="22">
        <v>4</v>
      </c>
      <c r="I10" s="23" t="s">
        <v>83</v>
      </c>
      <c r="J10" s="28">
        <v>1</v>
      </c>
      <c r="K10" s="22">
        <v>4</v>
      </c>
      <c r="L10" s="23" t="s">
        <v>83</v>
      </c>
      <c r="M10" s="28">
        <v>1</v>
      </c>
      <c r="N10" s="22">
        <v>4</v>
      </c>
      <c r="O10" s="23" t="s">
        <v>83</v>
      </c>
      <c r="P10" s="28">
        <v>1</v>
      </c>
      <c r="Q10" s="22">
        <v>4</v>
      </c>
      <c r="R10" s="23" t="s">
        <v>83</v>
      </c>
      <c r="S10" s="28">
        <v>1</v>
      </c>
      <c r="T10" s="22">
        <v>4</v>
      </c>
      <c r="U10" s="23" t="s">
        <v>83</v>
      </c>
      <c r="V10" s="28">
        <v>1</v>
      </c>
      <c r="W10" s="22">
        <v>4</v>
      </c>
      <c r="X10" s="14" t="s">
        <v>83</v>
      </c>
      <c r="Y10" s="127">
        <f t="shared" si="0"/>
        <v>90</v>
      </c>
      <c r="Z10" s="128">
        <f t="shared" si="1"/>
        <v>24</v>
      </c>
    </row>
    <row r="11" spans="1:26" ht="13.5" customHeight="1" x14ac:dyDescent="0.2">
      <c r="A11" s="24" t="s">
        <v>711</v>
      </c>
      <c r="B11" s="25" t="s">
        <v>6099</v>
      </c>
      <c r="C11" s="26" t="s">
        <v>76</v>
      </c>
      <c r="D11" s="26" t="s">
        <v>86</v>
      </c>
      <c r="E11" s="26" t="s">
        <v>78</v>
      </c>
      <c r="F11" s="27">
        <v>60</v>
      </c>
      <c r="G11" s="28">
        <v>6</v>
      </c>
      <c r="H11" s="22">
        <v>3</v>
      </c>
      <c r="I11" s="23" t="s">
        <v>83</v>
      </c>
      <c r="J11" s="28">
        <v>6</v>
      </c>
      <c r="K11" s="22">
        <v>3</v>
      </c>
      <c r="L11" s="14" t="s">
        <v>83</v>
      </c>
      <c r="M11" s="28">
        <v>6</v>
      </c>
      <c r="N11" s="22">
        <v>3</v>
      </c>
      <c r="O11" s="23" t="s">
        <v>83</v>
      </c>
      <c r="P11" s="28">
        <v>6</v>
      </c>
      <c r="Q11" s="22">
        <v>3</v>
      </c>
      <c r="R11" s="14" t="s">
        <v>83</v>
      </c>
      <c r="S11" s="28">
        <v>6</v>
      </c>
      <c r="T11" s="22">
        <v>3</v>
      </c>
      <c r="U11" s="23" t="s">
        <v>83</v>
      </c>
      <c r="V11" s="28">
        <v>6</v>
      </c>
      <c r="W11" s="22">
        <v>3</v>
      </c>
      <c r="X11" s="14" t="s">
        <v>83</v>
      </c>
      <c r="Y11" s="127">
        <f t="shared" si="0"/>
        <v>540</v>
      </c>
      <c r="Z11" s="128">
        <f t="shared" si="1"/>
        <v>18</v>
      </c>
    </row>
    <row r="12" spans="1:26" ht="13.5" customHeight="1" x14ac:dyDescent="0.2">
      <c r="A12" s="24" t="s">
        <v>722</v>
      </c>
      <c r="B12" s="25" t="s">
        <v>6100</v>
      </c>
      <c r="C12" s="26" t="s">
        <v>6263</v>
      </c>
      <c r="D12" s="26" t="s">
        <v>86</v>
      </c>
      <c r="E12" s="26" t="s">
        <v>78</v>
      </c>
      <c r="F12" s="27">
        <v>45</v>
      </c>
      <c r="G12" s="28"/>
      <c r="H12" s="22"/>
      <c r="I12" s="23"/>
      <c r="J12" s="28"/>
      <c r="K12" s="22"/>
      <c r="L12" s="14"/>
      <c r="M12" s="28">
        <v>1</v>
      </c>
      <c r="N12" s="22">
        <v>2</v>
      </c>
      <c r="O12" s="23" t="s">
        <v>83</v>
      </c>
      <c r="P12" s="28">
        <v>1</v>
      </c>
      <c r="Q12" s="22">
        <v>2</v>
      </c>
      <c r="R12" s="113" t="s">
        <v>6149</v>
      </c>
      <c r="S12" s="28">
        <v>1</v>
      </c>
      <c r="T12" s="22">
        <v>2</v>
      </c>
      <c r="U12" s="23" t="s">
        <v>79</v>
      </c>
      <c r="V12" s="28"/>
      <c r="W12" s="22"/>
      <c r="X12" s="14"/>
      <c r="Y12" s="127">
        <f t="shared" si="0"/>
        <v>45</v>
      </c>
      <c r="Z12" s="128">
        <f t="shared" si="1"/>
        <v>6</v>
      </c>
    </row>
    <row r="13" spans="1:26" ht="13.5" customHeight="1" x14ac:dyDescent="0.2">
      <c r="A13" s="88" t="s">
        <v>6284</v>
      </c>
      <c r="B13" s="108" t="s">
        <v>6283</v>
      </c>
      <c r="C13" s="26" t="s">
        <v>76</v>
      </c>
      <c r="D13" s="26" t="s">
        <v>86</v>
      </c>
      <c r="E13" s="26" t="s">
        <v>78</v>
      </c>
      <c r="F13" s="27">
        <v>60</v>
      </c>
      <c r="G13" s="28">
        <v>1</v>
      </c>
      <c r="H13" s="22">
        <v>2</v>
      </c>
      <c r="I13" s="23" t="s">
        <v>83</v>
      </c>
      <c r="J13" s="28">
        <v>1</v>
      </c>
      <c r="K13" s="22">
        <v>2</v>
      </c>
      <c r="L13" s="14" t="s">
        <v>83</v>
      </c>
      <c r="M13" s="28">
        <v>1</v>
      </c>
      <c r="N13" s="22">
        <v>2</v>
      </c>
      <c r="O13" s="23" t="s">
        <v>83</v>
      </c>
      <c r="P13" s="28">
        <v>1</v>
      </c>
      <c r="Q13" s="22">
        <v>2</v>
      </c>
      <c r="R13" s="14" t="s">
        <v>83</v>
      </c>
      <c r="S13" s="28">
        <v>1</v>
      </c>
      <c r="T13" s="22">
        <v>2</v>
      </c>
      <c r="U13" s="23" t="s">
        <v>83</v>
      </c>
      <c r="V13" s="28">
        <v>1</v>
      </c>
      <c r="W13" s="22">
        <v>2</v>
      </c>
      <c r="X13" s="14" t="s">
        <v>83</v>
      </c>
      <c r="Y13" s="127">
        <f>SUM(G13,J13,M13,P13,S13,V13)*15</f>
        <v>90</v>
      </c>
      <c r="Z13" s="128">
        <f t="shared" ref="Z13:Z18" si="2">SUM(H13,K13,N13,Q13,T13,W13)</f>
        <v>12</v>
      </c>
    </row>
    <row r="14" spans="1:26" s="52" customFormat="1" ht="13.5" customHeight="1" x14ac:dyDescent="0.2">
      <c r="A14" s="48" t="s">
        <v>6234</v>
      </c>
      <c r="B14" s="49" t="s">
        <v>6230</v>
      </c>
      <c r="C14" s="50"/>
      <c r="D14" s="26" t="s">
        <v>6131</v>
      </c>
      <c r="E14" s="26" t="s">
        <v>6148</v>
      </c>
      <c r="F14" s="27">
        <v>45</v>
      </c>
      <c r="G14" s="45">
        <v>2</v>
      </c>
      <c r="H14" s="46">
        <v>1</v>
      </c>
      <c r="I14" s="47" t="s">
        <v>6097</v>
      </c>
      <c r="J14" s="45">
        <v>2</v>
      </c>
      <c r="K14" s="46">
        <v>1</v>
      </c>
      <c r="L14" s="47" t="s">
        <v>6097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127">
        <f>SUM(G14,J14,M14,P14,S14,V14)*15</f>
        <v>60</v>
      </c>
      <c r="Z14" s="128">
        <f t="shared" si="2"/>
        <v>2</v>
      </c>
    </row>
    <row r="15" spans="1:26" ht="13.5" customHeight="1" x14ac:dyDescent="0.2">
      <c r="A15" s="92" t="s">
        <v>6154</v>
      </c>
      <c r="B15" s="49" t="s">
        <v>6290</v>
      </c>
      <c r="C15" s="50"/>
      <c r="D15" s="50" t="s">
        <v>86</v>
      </c>
      <c r="E15" s="50" t="s">
        <v>76</v>
      </c>
      <c r="F15" s="51">
        <v>45</v>
      </c>
      <c r="G15" s="45">
        <v>1</v>
      </c>
      <c r="H15" s="46">
        <v>2</v>
      </c>
      <c r="I15" s="47" t="s">
        <v>83</v>
      </c>
      <c r="J15" s="45"/>
      <c r="K15" s="46"/>
      <c r="L15" s="47"/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15</v>
      </c>
      <c r="Z15" s="21">
        <f>SUM(H15,K15,N15,Q15,T15,W15)</f>
        <v>2</v>
      </c>
    </row>
    <row r="16" spans="1:26" ht="13.5" customHeight="1" thickBot="1" x14ac:dyDescent="0.25">
      <c r="A16" s="92" t="s">
        <v>6285</v>
      </c>
      <c r="B16" s="49" t="s">
        <v>6291</v>
      </c>
      <c r="C16" s="50"/>
      <c r="D16" s="26" t="s">
        <v>86</v>
      </c>
      <c r="E16" s="90" t="s">
        <v>6091</v>
      </c>
      <c r="F16" s="27">
        <v>45</v>
      </c>
      <c r="G16" s="28"/>
      <c r="H16" s="22"/>
      <c r="I16" s="23"/>
      <c r="J16" s="45">
        <v>1</v>
      </c>
      <c r="K16" s="46">
        <v>2</v>
      </c>
      <c r="L16" s="47" t="s">
        <v>83</v>
      </c>
      <c r="M16" s="45"/>
      <c r="N16" s="46"/>
      <c r="O16" s="47"/>
      <c r="P16" s="45"/>
      <c r="Q16" s="46"/>
      <c r="R16" s="20"/>
      <c r="S16" s="45"/>
      <c r="T16" s="46"/>
      <c r="U16" s="47"/>
      <c r="V16" s="45"/>
      <c r="W16" s="46"/>
      <c r="X16" s="20"/>
      <c r="Y16" s="94">
        <f>SUM(G16,J16,M16,P16,S16,V16)*15</f>
        <v>15</v>
      </c>
      <c r="Z16" s="21">
        <f>SUM(H16,K16,N16,Q16,T16,W16)</f>
        <v>2</v>
      </c>
    </row>
    <row r="17" spans="1:26" ht="13.5" customHeight="1" x14ac:dyDescent="0.2">
      <c r="A17" s="38" t="s">
        <v>6151</v>
      </c>
      <c r="B17" s="39" t="s">
        <v>114</v>
      </c>
      <c r="C17" s="40" t="s">
        <v>76</v>
      </c>
      <c r="D17" s="40" t="s">
        <v>86</v>
      </c>
      <c r="E17" s="40" t="s">
        <v>76</v>
      </c>
      <c r="F17" s="41">
        <v>45</v>
      </c>
      <c r="G17" s="42">
        <v>2</v>
      </c>
      <c r="H17" s="43">
        <v>2</v>
      </c>
      <c r="I17" s="13" t="s">
        <v>83</v>
      </c>
      <c r="J17" s="42">
        <v>2</v>
      </c>
      <c r="K17" s="43">
        <v>2</v>
      </c>
      <c r="L17" s="13" t="s">
        <v>79</v>
      </c>
      <c r="M17" s="42">
        <v>1</v>
      </c>
      <c r="N17" s="43">
        <v>1</v>
      </c>
      <c r="O17" s="13" t="s">
        <v>83</v>
      </c>
      <c r="P17" s="42">
        <v>1</v>
      </c>
      <c r="Q17" s="43">
        <v>1</v>
      </c>
      <c r="R17" s="13" t="s">
        <v>79</v>
      </c>
      <c r="S17" s="42">
        <v>1</v>
      </c>
      <c r="T17" s="43">
        <v>1</v>
      </c>
      <c r="U17" s="13" t="s">
        <v>83</v>
      </c>
      <c r="V17" s="42">
        <v>1</v>
      </c>
      <c r="W17" s="43">
        <v>1</v>
      </c>
      <c r="X17" s="13" t="s">
        <v>79</v>
      </c>
      <c r="Y17" s="129">
        <f>SUM(G17,J17,M17,P17,S17,V17)*15</f>
        <v>120</v>
      </c>
      <c r="Z17" s="130">
        <f t="shared" si="2"/>
        <v>8</v>
      </c>
    </row>
    <row r="18" spans="1:26" ht="13.5" customHeight="1" x14ac:dyDescent="0.2">
      <c r="A18" s="24" t="s">
        <v>124</v>
      </c>
      <c r="B18" s="25" t="s">
        <v>125</v>
      </c>
      <c r="C18" s="26" t="s">
        <v>76</v>
      </c>
      <c r="D18" s="26" t="s">
        <v>86</v>
      </c>
      <c r="E18" s="26" t="s">
        <v>76</v>
      </c>
      <c r="F18" s="27">
        <v>45</v>
      </c>
      <c r="G18" s="28">
        <v>2</v>
      </c>
      <c r="H18" s="22">
        <v>2</v>
      </c>
      <c r="I18" s="14" t="s">
        <v>83</v>
      </c>
      <c r="J18" s="28">
        <v>2</v>
      </c>
      <c r="K18" s="22">
        <v>2</v>
      </c>
      <c r="L18" s="14" t="s">
        <v>79</v>
      </c>
      <c r="M18" s="28">
        <v>1</v>
      </c>
      <c r="N18" s="22">
        <v>1</v>
      </c>
      <c r="O18" s="14" t="s">
        <v>83</v>
      </c>
      <c r="P18" s="28">
        <v>1</v>
      </c>
      <c r="Q18" s="22">
        <v>1</v>
      </c>
      <c r="R18" s="14" t="s">
        <v>79</v>
      </c>
      <c r="S18" s="28">
        <v>1</v>
      </c>
      <c r="T18" s="22">
        <v>1</v>
      </c>
      <c r="U18" s="14" t="s">
        <v>83</v>
      </c>
      <c r="V18" s="28">
        <v>1</v>
      </c>
      <c r="W18" s="22">
        <v>1</v>
      </c>
      <c r="X18" s="14" t="s">
        <v>79</v>
      </c>
      <c r="Y18" s="131">
        <f t="shared" ref="Y18:Y23" si="3">SUM(G18,J18,M18,P18,S18,V18)*15</f>
        <v>120</v>
      </c>
      <c r="Z18" s="128">
        <f t="shared" si="2"/>
        <v>8</v>
      </c>
    </row>
    <row r="19" spans="1:26" ht="13.5" customHeight="1" x14ac:dyDescent="0.2">
      <c r="A19" s="24" t="s">
        <v>135</v>
      </c>
      <c r="B19" s="25" t="s">
        <v>136</v>
      </c>
      <c r="C19" s="26"/>
      <c r="D19" s="26" t="s">
        <v>86</v>
      </c>
      <c r="E19" s="26" t="s">
        <v>138</v>
      </c>
      <c r="F19" s="27">
        <v>45</v>
      </c>
      <c r="G19" s="28">
        <v>2</v>
      </c>
      <c r="H19" s="22">
        <v>2</v>
      </c>
      <c r="I19" s="14" t="s">
        <v>79</v>
      </c>
      <c r="J19" s="28">
        <v>2</v>
      </c>
      <c r="K19" s="22">
        <v>2</v>
      </c>
      <c r="L19" s="14" t="s">
        <v>79</v>
      </c>
      <c r="M19" s="28">
        <v>2</v>
      </c>
      <c r="N19" s="22">
        <v>2</v>
      </c>
      <c r="O19" s="14" t="s">
        <v>79</v>
      </c>
      <c r="P19" s="28">
        <v>2</v>
      </c>
      <c r="Q19" s="22">
        <v>2</v>
      </c>
      <c r="R19" s="14" t="s">
        <v>79</v>
      </c>
      <c r="S19" s="28">
        <v>2</v>
      </c>
      <c r="T19" s="22">
        <v>2</v>
      </c>
      <c r="U19" s="14" t="s">
        <v>79</v>
      </c>
      <c r="V19" s="28">
        <v>2</v>
      </c>
      <c r="W19" s="22">
        <v>2</v>
      </c>
      <c r="X19" s="14" t="s">
        <v>79</v>
      </c>
      <c r="Y19" s="131">
        <f t="shared" si="3"/>
        <v>180</v>
      </c>
      <c r="Z19" s="128">
        <f t="shared" ref="Z19:Z23" si="4">SUM(H19,K19,N19,Q19,T19,W19)</f>
        <v>12</v>
      </c>
    </row>
    <row r="20" spans="1:26" ht="13.5" customHeight="1" x14ac:dyDescent="0.2">
      <c r="A20" s="24" t="s">
        <v>145</v>
      </c>
      <c r="B20" s="25" t="s">
        <v>146</v>
      </c>
      <c r="C20" s="26"/>
      <c r="D20" s="26" t="s">
        <v>86</v>
      </c>
      <c r="E20" s="26" t="s">
        <v>138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/>
      <c r="T20" s="22"/>
      <c r="U20" s="14"/>
      <c r="V20" s="28">
        <v>1</v>
      </c>
      <c r="W20" s="22">
        <v>2</v>
      </c>
      <c r="X20" s="14" t="s">
        <v>79</v>
      </c>
      <c r="Y20" s="131">
        <f t="shared" si="3"/>
        <v>15</v>
      </c>
      <c r="Z20" s="128">
        <f t="shared" si="4"/>
        <v>2</v>
      </c>
    </row>
    <row r="21" spans="1:26" ht="13.5" customHeight="1" x14ac:dyDescent="0.2">
      <c r="A21" s="24" t="s">
        <v>150</v>
      </c>
      <c r="B21" s="25" t="s">
        <v>151</v>
      </c>
      <c r="C21" s="26" t="s">
        <v>76</v>
      </c>
      <c r="D21" s="26" t="s">
        <v>86</v>
      </c>
      <c r="E21" s="26" t="s">
        <v>138</v>
      </c>
      <c r="F21" s="27">
        <v>45</v>
      </c>
      <c r="G21" s="28">
        <v>1</v>
      </c>
      <c r="H21" s="22">
        <v>2</v>
      </c>
      <c r="I21" s="14" t="s">
        <v>83</v>
      </c>
      <c r="J21" s="28">
        <v>1</v>
      </c>
      <c r="K21" s="22">
        <v>2</v>
      </c>
      <c r="L21" s="14" t="s">
        <v>83</v>
      </c>
      <c r="M21" s="28"/>
      <c r="N21" s="22"/>
      <c r="O21" s="14"/>
      <c r="P21" s="28"/>
      <c r="Q21" s="22"/>
      <c r="R21" s="14"/>
      <c r="S21" s="28"/>
      <c r="T21" s="22"/>
      <c r="U21" s="14"/>
      <c r="V21" s="28"/>
      <c r="W21" s="22"/>
      <c r="X21" s="14"/>
      <c r="Y21" s="131">
        <f t="shared" si="3"/>
        <v>30</v>
      </c>
      <c r="Z21" s="128">
        <f t="shared" si="4"/>
        <v>4</v>
      </c>
    </row>
    <row r="22" spans="1:26" ht="13.5" customHeight="1" x14ac:dyDescent="0.2">
      <c r="A22" s="24" t="s">
        <v>157</v>
      </c>
      <c r="B22" s="25" t="s">
        <v>158</v>
      </c>
      <c r="C22" s="26" t="s">
        <v>76</v>
      </c>
      <c r="D22" s="26" t="s">
        <v>86</v>
      </c>
      <c r="E22" s="26" t="s">
        <v>138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>
        <v>1</v>
      </c>
      <c r="T22" s="22">
        <v>1</v>
      </c>
      <c r="U22" s="14" t="s">
        <v>83</v>
      </c>
      <c r="V22" s="28">
        <v>1</v>
      </c>
      <c r="W22" s="22">
        <v>1</v>
      </c>
      <c r="X22" s="14" t="s">
        <v>83</v>
      </c>
      <c r="Y22" s="131">
        <f t="shared" si="3"/>
        <v>30</v>
      </c>
      <c r="Z22" s="128">
        <f t="shared" si="4"/>
        <v>2</v>
      </c>
    </row>
    <row r="23" spans="1:26" ht="13.5" customHeight="1" thickBot="1" x14ac:dyDescent="0.25">
      <c r="A23" s="24" t="s">
        <v>164</v>
      </c>
      <c r="B23" s="25" t="s">
        <v>6213</v>
      </c>
      <c r="C23" s="26"/>
      <c r="D23" s="26" t="s">
        <v>86</v>
      </c>
      <c r="E23" s="26" t="s">
        <v>138</v>
      </c>
      <c r="F23" s="27">
        <v>45</v>
      </c>
      <c r="G23" s="28"/>
      <c r="H23" s="22"/>
      <c r="I23" s="14"/>
      <c r="J23" s="28"/>
      <c r="K23" s="22"/>
      <c r="L23" s="14"/>
      <c r="M23" s="28">
        <v>1</v>
      </c>
      <c r="N23" s="22">
        <v>1</v>
      </c>
      <c r="O23" s="113" t="s">
        <v>6149</v>
      </c>
      <c r="P23" s="28"/>
      <c r="Q23" s="22"/>
      <c r="R23" s="14"/>
      <c r="S23" s="28"/>
      <c r="T23" s="22"/>
      <c r="U23" s="14"/>
      <c r="V23" s="28"/>
      <c r="W23" s="22"/>
      <c r="X23" s="14"/>
      <c r="Y23" s="131">
        <f t="shared" si="3"/>
        <v>15</v>
      </c>
      <c r="Z23" s="128">
        <f t="shared" si="4"/>
        <v>1</v>
      </c>
    </row>
    <row r="24" spans="1:26" ht="13.5" customHeight="1" thickTop="1" thickBot="1" x14ac:dyDescent="0.25">
      <c r="A24" s="156" t="s">
        <v>167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2"/>
    </row>
    <row r="25" spans="1:26" ht="13.5" customHeight="1" thickBot="1" x14ac:dyDescent="0.25">
      <c r="A25" s="64" t="s">
        <v>168</v>
      </c>
      <c r="B25" s="132" t="s">
        <v>6231</v>
      </c>
      <c r="C25" s="133"/>
      <c r="D25" s="133"/>
      <c r="E25" s="133"/>
      <c r="F25" s="134"/>
      <c r="G25" s="135"/>
      <c r="H25" s="136"/>
      <c r="I25" s="71"/>
      <c r="J25" s="135"/>
      <c r="K25" s="136"/>
      <c r="L25" s="71"/>
      <c r="M25" s="135"/>
      <c r="N25" s="136">
        <v>3</v>
      </c>
      <c r="O25" s="71"/>
      <c r="P25" s="135"/>
      <c r="Q25" s="136">
        <v>4</v>
      </c>
      <c r="R25" s="71"/>
      <c r="S25" s="135"/>
      <c r="T25" s="136">
        <v>2</v>
      </c>
      <c r="U25" s="71"/>
      <c r="V25" s="135"/>
      <c r="W25" s="136">
        <v>2</v>
      </c>
      <c r="X25" s="71"/>
      <c r="Y25" s="99"/>
      <c r="Z25" s="137">
        <f>SUM(H25,K25,N25,Q25,T25,W25)</f>
        <v>11</v>
      </c>
    </row>
    <row r="26" spans="1:26" ht="13.5" customHeight="1" thickTop="1" thickBot="1" x14ac:dyDescent="0.25">
      <c r="A26" s="60" t="s">
        <v>170</v>
      </c>
      <c r="B26" s="138" t="s">
        <v>6232</v>
      </c>
      <c r="C26" s="139"/>
      <c r="D26" s="139"/>
      <c r="E26" s="139" t="s">
        <v>6233</v>
      </c>
      <c r="F26" s="140"/>
      <c r="G26" s="141"/>
      <c r="H26" s="142"/>
      <c r="I26" s="143"/>
      <c r="J26" s="141"/>
      <c r="K26" s="142"/>
      <c r="L26" s="143"/>
      <c r="M26" s="141"/>
      <c r="N26" s="142"/>
      <c r="O26" s="143"/>
      <c r="P26" s="141"/>
      <c r="Q26" s="142"/>
      <c r="R26" s="143"/>
      <c r="S26" s="141">
        <v>0</v>
      </c>
      <c r="T26" s="142">
        <v>3</v>
      </c>
      <c r="U26" s="143" t="s">
        <v>6097</v>
      </c>
      <c r="V26" s="141">
        <v>0</v>
      </c>
      <c r="W26" s="142">
        <v>3</v>
      </c>
      <c r="X26" s="143" t="s">
        <v>6097</v>
      </c>
      <c r="Y26" s="100">
        <f>SUM(G26,J26,M26,P26,S26,V26)*15</f>
        <v>0</v>
      </c>
      <c r="Z26" s="144">
        <f>SUM(H26,K26,N26,Q26,T26,W26)</f>
        <v>6</v>
      </c>
    </row>
    <row r="27" spans="1:26" ht="13.5" customHeight="1" thickTop="1" thickBot="1" x14ac:dyDescent="0.25">
      <c r="A27" s="159" t="s">
        <v>1793</v>
      </c>
      <c r="B27" s="160"/>
      <c r="C27" s="160"/>
      <c r="D27" s="160"/>
      <c r="E27" s="160"/>
      <c r="F27" s="161"/>
      <c r="G27" s="101">
        <f>SUM(G8:G26)</f>
        <v>20</v>
      </c>
      <c r="H27" s="9">
        <f t="shared" ref="H27:W27" si="5">SUM(H8:H26)</f>
        <v>29</v>
      </c>
      <c r="I27" s="10"/>
      <c r="J27" s="101">
        <f t="shared" si="5"/>
        <v>20</v>
      </c>
      <c r="K27" s="9">
        <f t="shared" si="5"/>
        <v>29</v>
      </c>
      <c r="L27" s="10"/>
      <c r="M27" s="101">
        <f t="shared" si="5"/>
        <v>17</v>
      </c>
      <c r="N27" s="9">
        <f t="shared" si="5"/>
        <v>31</v>
      </c>
      <c r="O27" s="10"/>
      <c r="P27" s="101">
        <f t="shared" si="5"/>
        <v>16</v>
      </c>
      <c r="Q27" s="9">
        <f t="shared" si="5"/>
        <v>31</v>
      </c>
      <c r="R27" s="10"/>
      <c r="S27" s="101">
        <f t="shared" si="5"/>
        <v>16</v>
      </c>
      <c r="T27" s="9">
        <f t="shared" si="5"/>
        <v>30</v>
      </c>
      <c r="U27" s="10"/>
      <c r="V27" s="101">
        <f t="shared" si="5"/>
        <v>16</v>
      </c>
      <c r="W27" s="9">
        <f t="shared" si="5"/>
        <v>30</v>
      </c>
      <c r="X27" s="10"/>
      <c r="Y27" s="102">
        <f>SUM(Y8:Y26)</f>
        <v>1575</v>
      </c>
      <c r="Z27" s="11">
        <f>SUM(Z8:Z26)</f>
        <v>180</v>
      </c>
    </row>
    <row r="28" spans="1:26" ht="13.5" customHeight="1" thickTop="1" x14ac:dyDescent="0.2"/>
    <row r="29" spans="1:26" ht="12" customHeight="1" x14ac:dyDescent="0.2">
      <c r="A29" s="1" t="s">
        <v>174</v>
      </c>
      <c r="U29" s="58"/>
    </row>
    <row r="30" spans="1:26" ht="12" customHeight="1" x14ac:dyDescent="0.2">
      <c r="A30" s="76" t="s">
        <v>6075</v>
      </c>
      <c r="U30" s="58"/>
    </row>
    <row r="31" spans="1:26" ht="12" customHeight="1" x14ac:dyDescent="0.2">
      <c r="U31" s="4"/>
    </row>
    <row r="32" spans="1:26" ht="12" customHeight="1" x14ac:dyDescent="0.2">
      <c r="A32" s="59" t="s">
        <v>175</v>
      </c>
      <c r="U32" s="4"/>
    </row>
    <row r="33" spans="1:21" ht="12" customHeight="1" x14ac:dyDescent="0.2">
      <c r="A33" s="52" t="s">
        <v>176</v>
      </c>
      <c r="E33" s="1" t="s">
        <v>177</v>
      </c>
      <c r="F33" s="52"/>
      <c r="J33" s="1" t="s">
        <v>178</v>
      </c>
      <c r="K33" s="52"/>
      <c r="N33" s="52"/>
      <c r="O33" s="52"/>
      <c r="P33" s="52" t="s">
        <v>179</v>
      </c>
      <c r="Q33" s="52"/>
      <c r="S33" s="52"/>
      <c r="T33" s="58"/>
      <c r="U33" s="4"/>
    </row>
    <row r="34" spans="1:21" ht="12" customHeight="1" x14ac:dyDescent="0.2">
      <c r="A34" s="52" t="s">
        <v>180</v>
      </c>
      <c r="E34" s="1" t="s">
        <v>181</v>
      </c>
      <c r="F34" s="52"/>
      <c r="J34" s="1" t="s">
        <v>182</v>
      </c>
      <c r="K34" s="52"/>
      <c r="N34" s="52"/>
      <c r="O34" s="52"/>
      <c r="P34" s="52" t="s">
        <v>183</v>
      </c>
      <c r="Q34" s="52"/>
      <c r="S34" s="52"/>
      <c r="T34" s="58"/>
      <c r="U34" s="4"/>
    </row>
    <row r="35" spans="1:21" ht="12" customHeight="1" x14ac:dyDescent="0.2">
      <c r="A35" s="1" t="s">
        <v>184</v>
      </c>
      <c r="E35" s="1" t="s">
        <v>185</v>
      </c>
      <c r="J35" s="1" t="s">
        <v>186</v>
      </c>
      <c r="P35" s="1" t="s">
        <v>187</v>
      </c>
      <c r="T35" s="4"/>
      <c r="U35" s="4"/>
    </row>
    <row r="36" spans="1:21" ht="12" customHeight="1" x14ac:dyDescent="0.2">
      <c r="A36" s="1" t="s">
        <v>188</v>
      </c>
      <c r="J36" s="1" t="s">
        <v>189</v>
      </c>
      <c r="P36" s="87" t="s">
        <v>6077</v>
      </c>
      <c r="T36" s="4"/>
      <c r="U36" s="4"/>
    </row>
    <row r="37" spans="1:21" ht="12" customHeight="1" x14ac:dyDescent="0.2">
      <c r="A37" s="1" t="s">
        <v>190</v>
      </c>
      <c r="J37" s="1" t="s">
        <v>191</v>
      </c>
      <c r="T37" s="4"/>
      <c r="U37" s="4"/>
    </row>
    <row r="38" spans="1:21" ht="12" customHeight="1" x14ac:dyDescent="0.2">
      <c r="A38" s="77" t="s">
        <v>6076</v>
      </c>
      <c r="R38" s="4"/>
      <c r="T38" s="4"/>
      <c r="U38" s="4"/>
    </row>
    <row r="39" spans="1:21" ht="12" customHeight="1" x14ac:dyDescent="0.2">
      <c r="T39" s="4"/>
      <c r="U39" s="4"/>
    </row>
    <row r="40" spans="1:21" ht="12" customHeight="1" x14ac:dyDescent="0.2">
      <c r="A40" s="59" t="s">
        <v>192</v>
      </c>
      <c r="S40" s="4"/>
      <c r="T40" s="4"/>
    </row>
    <row r="41" spans="1:21" ht="12" customHeight="1" x14ac:dyDescent="0.2">
      <c r="A41" s="1" t="s">
        <v>193</v>
      </c>
    </row>
    <row r="42" spans="1:21" ht="12" customHeight="1" x14ac:dyDescent="0.2">
      <c r="A42" s="1" t="s">
        <v>194</v>
      </c>
    </row>
    <row r="43" spans="1:21" ht="12" customHeight="1" x14ac:dyDescent="0.2">
      <c r="A43" s="1" t="s">
        <v>195</v>
      </c>
    </row>
    <row r="44" spans="1:21" ht="12" customHeight="1" x14ac:dyDescent="0.2">
      <c r="A44" s="1" t="s">
        <v>196</v>
      </c>
    </row>
    <row r="45" spans="1:21" ht="12" customHeight="1" x14ac:dyDescent="0.2">
      <c r="A45" s="1" t="s">
        <v>197</v>
      </c>
    </row>
    <row r="46" spans="1:21" x14ac:dyDescent="0.2">
      <c r="D46" s="52"/>
    </row>
  </sheetData>
  <sheetProtection algorithmName="SHA-512" hashValue="mSacIkUfOcC8T5hzQyU/cXYupXPmA7WgOGnoLjsWdGgcZqT7tcsvNSq1Dvk2/fpAbp7uQ7oitK0vGhtCcGhSew==" saltValue="khUekQSrkz7zspLPoJBKYQ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4:Z24"/>
    <mergeCell ref="A27:F27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46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1794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1795</v>
      </c>
      <c r="B4" s="177"/>
      <c r="C4" s="177"/>
      <c r="D4" s="177"/>
      <c r="E4" s="177"/>
      <c r="F4" s="178"/>
      <c r="G4" s="162" t="s">
        <v>1796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1797</v>
      </c>
      <c r="B5" s="182" t="s">
        <v>1798</v>
      </c>
      <c r="C5" s="174" t="s">
        <v>1799</v>
      </c>
      <c r="D5" s="174" t="s">
        <v>1800</v>
      </c>
      <c r="E5" s="169" t="s">
        <v>1801</v>
      </c>
      <c r="F5" s="170" t="s">
        <v>1802</v>
      </c>
      <c r="G5" s="162" t="s">
        <v>1803</v>
      </c>
      <c r="H5" s="163"/>
      <c r="I5" s="164"/>
      <c r="J5" s="162" t="s">
        <v>1804</v>
      </c>
      <c r="K5" s="163"/>
      <c r="L5" s="164"/>
      <c r="M5" s="162" t="s">
        <v>1805</v>
      </c>
      <c r="N5" s="163"/>
      <c r="O5" s="164"/>
      <c r="P5" s="162" t="s">
        <v>1806</v>
      </c>
      <c r="Q5" s="163"/>
      <c r="R5" s="164"/>
      <c r="S5" s="162" t="s">
        <v>1807</v>
      </c>
      <c r="T5" s="163"/>
      <c r="U5" s="164"/>
      <c r="V5" s="162" t="s">
        <v>1808</v>
      </c>
      <c r="W5" s="163"/>
      <c r="X5" s="164"/>
      <c r="Y5" s="165" t="s">
        <v>1809</v>
      </c>
      <c r="Z5" s="167" t="s">
        <v>1810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1811</v>
      </c>
      <c r="H6" s="5" t="s">
        <v>1812</v>
      </c>
      <c r="I6" s="73" t="s">
        <v>1813</v>
      </c>
      <c r="J6" s="2" t="s">
        <v>1814</v>
      </c>
      <c r="K6" s="5" t="s">
        <v>1815</v>
      </c>
      <c r="L6" s="73" t="s">
        <v>1816</v>
      </c>
      <c r="M6" s="2" t="s">
        <v>1817</v>
      </c>
      <c r="N6" s="5" t="s">
        <v>1818</v>
      </c>
      <c r="O6" s="73" t="s">
        <v>1819</v>
      </c>
      <c r="P6" s="2" t="s">
        <v>1820</v>
      </c>
      <c r="Q6" s="5" t="s">
        <v>1821</v>
      </c>
      <c r="R6" s="73" t="s">
        <v>1822</v>
      </c>
      <c r="S6" s="2" t="s">
        <v>1823</v>
      </c>
      <c r="T6" s="5" t="s">
        <v>1824</v>
      </c>
      <c r="U6" s="73" t="s">
        <v>1825</v>
      </c>
      <c r="V6" s="2" t="s">
        <v>1826</v>
      </c>
      <c r="W6" s="5" t="s">
        <v>1827</v>
      </c>
      <c r="X6" s="6" t="s">
        <v>1828</v>
      </c>
      <c r="Y6" s="166"/>
      <c r="Z6" s="168"/>
    </row>
    <row r="7" spans="1:26" ht="13.5" customHeight="1" thickTop="1" thickBot="1" x14ac:dyDescent="0.25">
      <c r="A7" s="153" t="s">
        <v>1829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1830</v>
      </c>
      <c r="B8" s="29" t="s">
        <v>6102</v>
      </c>
      <c r="C8" s="30" t="s">
        <v>1831</v>
      </c>
      <c r="D8" s="30" t="s">
        <v>1832</v>
      </c>
      <c r="E8" s="30" t="s">
        <v>1833</v>
      </c>
      <c r="F8" s="31">
        <v>60</v>
      </c>
      <c r="G8" s="32">
        <v>2</v>
      </c>
      <c r="H8" s="33">
        <v>9</v>
      </c>
      <c r="I8" s="36" t="s">
        <v>1834</v>
      </c>
      <c r="J8" s="32">
        <v>2</v>
      </c>
      <c r="K8" s="33">
        <v>9</v>
      </c>
      <c r="L8" s="34" t="s">
        <v>1835</v>
      </c>
      <c r="M8" s="32">
        <v>2</v>
      </c>
      <c r="N8" s="33">
        <v>9</v>
      </c>
      <c r="O8" s="36" t="s">
        <v>1836</v>
      </c>
      <c r="P8" s="32">
        <v>2</v>
      </c>
      <c r="Q8" s="33">
        <v>9</v>
      </c>
      <c r="R8" s="34" t="s">
        <v>1837</v>
      </c>
      <c r="S8" s="32">
        <v>2</v>
      </c>
      <c r="T8" s="33">
        <v>9</v>
      </c>
      <c r="U8" s="36" t="s">
        <v>1838</v>
      </c>
      <c r="V8" s="32">
        <v>2</v>
      </c>
      <c r="W8" s="33">
        <v>9</v>
      </c>
      <c r="X8" s="34" t="s">
        <v>1839</v>
      </c>
      <c r="Y8" s="95">
        <f t="shared" ref="Y8:Y13" si="0">SUM(G8,J8,M8,P8,S8,V8)*15</f>
        <v>180</v>
      </c>
      <c r="Z8" s="12">
        <f t="shared" ref="Z8:Z13" si="1">SUM(H8,K8,N8,Q8,T8,W8)</f>
        <v>54</v>
      </c>
    </row>
    <row r="9" spans="1:26" ht="13.5" customHeight="1" x14ac:dyDescent="0.2">
      <c r="A9" s="115" t="s">
        <v>6225</v>
      </c>
      <c r="B9" s="25" t="s">
        <v>6223</v>
      </c>
      <c r="C9" s="26" t="s">
        <v>6266</v>
      </c>
      <c r="D9" s="90" t="s">
        <v>6147</v>
      </c>
      <c r="E9" s="26" t="s">
        <v>78</v>
      </c>
      <c r="F9" s="27">
        <v>45</v>
      </c>
      <c r="G9" s="28"/>
      <c r="H9" s="22"/>
      <c r="I9" s="23"/>
      <c r="J9" s="28"/>
      <c r="K9" s="22"/>
      <c r="L9" s="14"/>
      <c r="M9" s="28">
        <v>1</v>
      </c>
      <c r="N9" s="22">
        <v>1</v>
      </c>
      <c r="O9" s="23" t="s">
        <v>83</v>
      </c>
      <c r="P9" s="28">
        <v>1</v>
      </c>
      <c r="Q9" s="22">
        <v>2</v>
      </c>
      <c r="R9" s="113" t="s">
        <v>6149</v>
      </c>
      <c r="S9" s="28"/>
      <c r="T9" s="22"/>
      <c r="U9" s="118"/>
      <c r="V9" s="28"/>
      <c r="W9" s="22"/>
      <c r="X9" s="14"/>
      <c r="Y9" s="96">
        <f t="shared" si="0"/>
        <v>30</v>
      </c>
      <c r="Z9" s="8">
        <f t="shared" si="1"/>
        <v>3</v>
      </c>
    </row>
    <row r="10" spans="1:26" ht="13.5" customHeight="1" x14ac:dyDescent="0.2">
      <c r="A10" s="115" t="s">
        <v>6226</v>
      </c>
      <c r="B10" s="25" t="s">
        <v>6224</v>
      </c>
      <c r="C10" s="26" t="s">
        <v>6267</v>
      </c>
      <c r="D10" s="90" t="s">
        <v>6147</v>
      </c>
      <c r="E10" s="26" t="s">
        <v>78</v>
      </c>
      <c r="F10" s="27">
        <v>45</v>
      </c>
      <c r="G10" s="28"/>
      <c r="H10" s="22"/>
      <c r="I10" s="23"/>
      <c r="J10" s="28"/>
      <c r="K10" s="22"/>
      <c r="L10" s="14"/>
      <c r="M10" s="28"/>
      <c r="N10" s="22"/>
      <c r="O10" s="23"/>
      <c r="P10" s="28"/>
      <c r="Q10" s="22"/>
      <c r="R10" s="113"/>
      <c r="S10" s="28">
        <v>1</v>
      </c>
      <c r="T10" s="22">
        <v>1</v>
      </c>
      <c r="U10" s="23" t="s">
        <v>83</v>
      </c>
      <c r="V10" s="28">
        <v>1</v>
      </c>
      <c r="W10" s="22">
        <v>2</v>
      </c>
      <c r="X10" s="113" t="s">
        <v>6149</v>
      </c>
      <c r="Y10" s="96">
        <f t="shared" ref="Y10" si="2">SUM(G10,J10,M10,P10,S10,V10)*15</f>
        <v>30</v>
      </c>
      <c r="Z10" s="8">
        <f t="shared" ref="Z10" si="3">SUM(H10,K10,N10,Q10,T10,W10)</f>
        <v>3</v>
      </c>
    </row>
    <row r="11" spans="1:26" ht="13.5" customHeight="1" x14ac:dyDescent="0.2">
      <c r="A11" s="24" t="s">
        <v>1840</v>
      </c>
      <c r="B11" s="25" t="s">
        <v>6280</v>
      </c>
      <c r="C11" s="26" t="s">
        <v>76</v>
      </c>
      <c r="D11" s="26" t="s">
        <v>86</v>
      </c>
      <c r="E11" s="26" t="s">
        <v>78</v>
      </c>
      <c r="F11" s="27">
        <v>60</v>
      </c>
      <c r="G11" s="28">
        <v>1</v>
      </c>
      <c r="H11" s="22">
        <v>4</v>
      </c>
      <c r="I11" s="23" t="s">
        <v>83</v>
      </c>
      <c r="J11" s="28">
        <v>1</v>
      </c>
      <c r="K11" s="22">
        <v>4</v>
      </c>
      <c r="L11" s="23" t="s">
        <v>83</v>
      </c>
      <c r="M11" s="28">
        <v>1</v>
      </c>
      <c r="N11" s="22">
        <v>4</v>
      </c>
      <c r="O11" s="23" t="s">
        <v>83</v>
      </c>
      <c r="P11" s="28">
        <v>1</v>
      </c>
      <c r="Q11" s="22">
        <v>4</v>
      </c>
      <c r="R11" s="23" t="s">
        <v>83</v>
      </c>
      <c r="S11" s="28">
        <v>1</v>
      </c>
      <c r="T11" s="22">
        <v>4</v>
      </c>
      <c r="U11" s="23" t="s">
        <v>83</v>
      </c>
      <c r="V11" s="28">
        <v>1</v>
      </c>
      <c r="W11" s="22">
        <v>4</v>
      </c>
      <c r="X11" s="14" t="s">
        <v>83</v>
      </c>
      <c r="Y11" s="96">
        <f t="shared" si="0"/>
        <v>90</v>
      </c>
      <c r="Z11" s="8">
        <f t="shared" si="1"/>
        <v>24</v>
      </c>
    </row>
    <row r="12" spans="1:26" ht="13.5" customHeight="1" x14ac:dyDescent="0.2">
      <c r="A12" s="24" t="s">
        <v>1841</v>
      </c>
      <c r="B12" s="25" t="s">
        <v>6099</v>
      </c>
      <c r="C12" s="26" t="s">
        <v>1842</v>
      </c>
      <c r="D12" s="26" t="s">
        <v>1843</v>
      </c>
      <c r="E12" s="26" t="s">
        <v>1844</v>
      </c>
      <c r="F12" s="27">
        <v>60</v>
      </c>
      <c r="G12" s="28">
        <v>6</v>
      </c>
      <c r="H12" s="22">
        <v>3</v>
      </c>
      <c r="I12" s="23" t="s">
        <v>1845</v>
      </c>
      <c r="J12" s="28">
        <v>6</v>
      </c>
      <c r="K12" s="22">
        <v>3</v>
      </c>
      <c r="L12" s="14" t="s">
        <v>1846</v>
      </c>
      <c r="M12" s="28">
        <v>6</v>
      </c>
      <c r="N12" s="22">
        <v>3</v>
      </c>
      <c r="O12" s="23" t="s">
        <v>1847</v>
      </c>
      <c r="P12" s="28">
        <v>6</v>
      </c>
      <c r="Q12" s="22">
        <v>3</v>
      </c>
      <c r="R12" s="14" t="s">
        <v>1848</v>
      </c>
      <c r="S12" s="28">
        <v>6</v>
      </c>
      <c r="T12" s="22">
        <v>3</v>
      </c>
      <c r="U12" s="23" t="s">
        <v>1849</v>
      </c>
      <c r="V12" s="28">
        <v>6</v>
      </c>
      <c r="W12" s="22">
        <v>3</v>
      </c>
      <c r="X12" s="14" t="s">
        <v>1850</v>
      </c>
      <c r="Y12" s="96">
        <f t="shared" si="0"/>
        <v>540</v>
      </c>
      <c r="Z12" s="8">
        <f t="shared" si="1"/>
        <v>18</v>
      </c>
    </row>
    <row r="13" spans="1:26" ht="13.5" customHeight="1" x14ac:dyDescent="0.2">
      <c r="A13" s="24" t="s">
        <v>1851</v>
      </c>
      <c r="B13" s="25" t="s">
        <v>6100</v>
      </c>
      <c r="C13" s="26" t="s">
        <v>6263</v>
      </c>
      <c r="D13" s="26" t="s">
        <v>1852</v>
      </c>
      <c r="E13" s="26" t="s">
        <v>1853</v>
      </c>
      <c r="F13" s="27">
        <v>45</v>
      </c>
      <c r="G13" s="28"/>
      <c r="H13" s="22"/>
      <c r="I13" s="23"/>
      <c r="J13" s="28"/>
      <c r="K13" s="22"/>
      <c r="L13" s="14"/>
      <c r="M13" s="28">
        <v>1</v>
      </c>
      <c r="N13" s="22">
        <v>2</v>
      </c>
      <c r="O13" s="23" t="s">
        <v>83</v>
      </c>
      <c r="P13" s="28">
        <v>1</v>
      </c>
      <c r="Q13" s="22">
        <v>2</v>
      </c>
      <c r="R13" s="113" t="s">
        <v>6149</v>
      </c>
      <c r="S13" s="28">
        <v>1</v>
      </c>
      <c r="T13" s="22">
        <v>2</v>
      </c>
      <c r="U13" s="23" t="s">
        <v>79</v>
      </c>
      <c r="V13" s="28"/>
      <c r="W13" s="22"/>
      <c r="X13" s="14"/>
      <c r="Y13" s="96">
        <f t="shared" si="0"/>
        <v>45</v>
      </c>
      <c r="Z13" s="8">
        <f t="shared" si="1"/>
        <v>6</v>
      </c>
    </row>
    <row r="14" spans="1:26" ht="13.5" customHeight="1" x14ac:dyDescent="0.2">
      <c r="A14" s="88" t="s">
        <v>6284</v>
      </c>
      <c r="B14" s="108" t="s">
        <v>6283</v>
      </c>
      <c r="C14" s="26" t="s">
        <v>1854</v>
      </c>
      <c r="D14" s="26" t="s">
        <v>1855</v>
      </c>
      <c r="E14" s="26" t="s">
        <v>1856</v>
      </c>
      <c r="F14" s="27">
        <v>60</v>
      </c>
      <c r="G14" s="28">
        <v>1</v>
      </c>
      <c r="H14" s="22">
        <v>2</v>
      </c>
      <c r="I14" s="23" t="s">
        <v>1857</v>
      </c>
      <c r="J14" s="28">
        <v>1</v>
      </c>
      <c r="K14" s="22">
        <v>2</v>
      </c>
      <c r="L14" s="14" t="s">
        <v>1858</v>
      </c>
      <c r="M14" s="28">
        <v>1</v>
      </c>
      <c r="N14" s="22">
        <v>2</v>
      </c>
      <c r="O14" s="23" t="s">
        <v>1859</v>
      </c>
      <c r="P14" s="28">
        <v>1</v>
      </c>
      <c r="Q14" s="22">
        <v>2</v>
      </c>
      <c r="R14" s="14" t="s">
        <v>1860</v>
      </c>
      <c r="S14" s="28">
        <v>1</v>
      </c>
      <c r="T14" s="22">
        <v>2</v>
      </c>
      <c r="U14" s="23" t="s">
        <v>1861</v>
      </c>
      <c r="V14" s="28">
        <v>1</v>
      </c>
      <c r="W14" s="22">
        <v>2</v>
      </c>
      <c r="X14" s="14" t="s">
        <v>1862</v>
      </c>
      <c r="Y14" s="96">
        <f>SUM(G14,J14,M14,P14,S14,V14)*15</f>
        <v>90</v>
      </c>
      <c r="Z14" s="8">
        <f>SUM(H14,K14,N14,Q14,T14,W14)</f>
        <v>12</v>
      </c>
    </row>
    <row r="15" spans="1:26" ht="13.5" customHeight="1" x14ac:dyDescent="0.2">
      <c r="A15" s="92" t="s">
        <v>6154</v>
      </c>
      <c r="B15" s="49" t="s">
        <v>6290</v>
      </c>
      <c r="C15" s="50"/>
      <c r="D15" s="50" t="s">
        <v>86</v>
      </c>
      <c r="E15" s="50" t="s">
        <v>76</v>
      </c>
      <c r="F15" s="51">
        <v>45</v>
      </c>
      <c r="G15" s="45">
        <v>1</v>
      </c>
      <c r="H15" s="46">
        <v>2</v>
      </c>
      <c r="I15" s="47" t="s">
        <v>83</v>
      </c>
      <c r="J15" s="45"/>
      <c r="K15" s="46"/>
      <c r="L15" s="47"/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15</v>
      </c>
      <c r="Z15" s="21">
        <f>SUM(H15,K15,N15,Q15,T15,W15)</f>
        <v>2</v>
      </c>
    </row>
    <row r="16" spans="1:26" ht="13.5" customHeight="1" thickBot="1" x14ac:dyDescent="0.25">
      <c r="A16" s="92" t="s">
        <v>6285</v>
      </c>
      <c r="B16" s="49" t="s">
        <v>6291</v>
      </c>
      <c r="C16" s="50"/>
      <c r="D16" s="26" t="s">
        <v>86</v>
      </c>
      <c r="E16" s="90" t="s">
        <v>6091</v>
      </c>
      <c r="F16" s="27">
        <v>45</v>
      </c>
      <c r="G16" s="28"/>
      <c r="H16" s="22"/>
      <c r="I16" s="23"/>
      <c r="J16" s="45">
        <v>1</v>
      </c>
      <c r="K16" s="46">
        <v>2</v>
      </c>
      <c r="L16" s="47" t="s">
        <v>83</v>
      </c>
      <c r="M16" s="45"/>
      <c r="N16" s="46"/>
      <c r="O16" s="47"/>
      <c r="P16" s="45"/>
      <c r="Q16" s="46"/>
      <c r="R16" s="20"/>
      <c r="S16" s="45"/>
      <c r="T16" s="46"/>
      <c r="U16" s="47"/>
      <c r="V16" s="45"/>
      <c r="W16" s="46"/>
      <c r="X16" s="20"/>
      <c r="Y16" s="94">
        <f>SUM(G16,J16,M16,P16,S16,V16)*15</f>
        <v>15</v>
      </c>
      <c r="Z16" s="21">
        <f>SUM(H16,K16,N16,Q16,T16,W16)</f>
        <v>2</v>
      </c>
    </row>
    <row r="17" spans="1:26" ht="13.5" customHeight="1" x14ac:dyDescent="0.2">
      <c r="A17" s="38" t="s">
        <v>6151</v>
      </c>
      <c r="B17" s="39" t="s">
        <v>1863</v>
      </c>
      <c r="C17" s="40" t="s">
        <v>1864</v>
      </c>
      <c r="D17" s="40" t="s">
        <v>1865</v>
      </c>
      <c r="E17" s="40" t="s">
        <v>1866</v>
      </c>
      <c r="F17" s="41">
        <v>45</v>
      </c>
      <c r="G17" s="42">
        <v>2</v>
      </c>
      <c r="H17" s="43">
        <v>2</v>
      </c>
      <c r="I17" s="13" t="s">
        <v>1867</v>
      </c>
      <c r="J17" s="42">
        <v>2</v>
      </c>
      <c r="K17" s="43">
        <v>2</v>
      </c>
      <c r="L17" s="13" t="s">
        <v>1868</v>
      </c>
      <c r="M17" s="42">
        <v>1</v>
      </c>
      <c r="N17" s="43">
        <v>1</v>
      </c>
      <c r="O17" s="13" t="s">
        <v>1869</v>
      </c>
      <c r="P17" s="42">
        <v>1</v>
      </c>
      <c r="Q17" s="43">
        <v>1</v>
      </c>
      <c r="R17" s="13" t="s">
        <v>1870</v>
      </c>
      <c r="S17" s="42">
        <v>1</v>
      </c>
      <c r="T17" s="43">
        <v>1</v>
      </c>
      <c r="U17" s="13" t="s">
        <v>1871</v>
      </c>
      <c r="V17" s="42">
        <v>1</v>
      </c>
      <c r="W17" s="43">
        <v>1</v>
      </c>
      <c r="X17" s="13" t="s">
        <v>1872</v>
      </c>
      <c r="Y17" s="97">
        <f>SUM(G17,J17,M17,P17,S17,V17)*15</f>
        <v>120</v>
      </c>
      <c r="Z17" s="7">
        <f>SUM(H17,K17,N17,Q17,T17,W17)</f>
        <v>8</v>
      </c>
    </row>
    <row r="18" spans="1:26" ht="13.5" customHeight="1" x14ac:dyDescent="0.2">
      <c r="A18" s="24" t="s">
        <v>1873</v>
      </c>
      <c r="B18" s="25" t="s">
        <v>1874</v>
      </c>
      <c r="C18" s="26" t="s">
        <v>1875</v>
      </c>
      <c r="D18" s="26" t="s">
        <v>1876</v>
      </c>
      <c r="E18" s="26" t="s">
        <v>1877</v>
      </c>
      <c r="F18" s="27">
        <v>45</v>
      </c>
      <c r="G18" s="28">
        <v>2</v>
      </c>
      <c r="H18" s="22">
        <v>2</v>
      </c>
      <c r="I18" s="14" t="s">
        <v>1878</v>
      </c>
      <c r="J18" s="28">
        <v>2</v>
      </c>
      <c r="K18" s="22">
        <v>2</v>
      </c>
      <c r="L18" s="14" t="s">
        <v>1879</v>
      </c>
      <c r="M18" s="28">
        <v>1</v>
      </c>
      <c r="N18" s="22">
        <v>1</v>
      </c>
      <c r="O18" s="14" t="s">
        <v>1880</v>
      </c>
      <c r="P18" s="28">
        <v>1</v>
      </c>
      <c r="Q18" s="22">
        <v>1</v>
      </c>
      <c r="R18" s="14" t="s">
        <v>1881</v>
      </c>
      <c r="S18" s="28">
        <v>1</v>
      </c>
      <c r="T18" s="22">
        <v>1</v>
      </c>
      <c r="U18" s="14" t="s">
        <v>1882</v>
      </c>
      <c r="V18" s="28">
        <v>1</v>
      </c>
      <c r="W18" s="22">
        <v>1</v>
      </c>
      <c r="X18" s="14" t="s">
        <v>1883</v>
      </c>
      <c r="Y18" s="98">
        <f t="shared" ref="Y18:Y23" si="4">SUM(G18,J18,M18,P18,S18,V18)*15</f>
        <v>120</v>
      </c>
      <c r="Z18" s="8">
        <f>SUM(H18,K18,N18,Q18,T18,W18)</f>
        <v>8</v>
      </c>
    </row>
    <row r="19" spans="1:26" ht="13.5" customHeight="1" x14ac:dyDescent="0.2">
      <c r="A19" s="24" t="s">
        <v>1884</v>
      </c>
      <c r="B19" s="25" t="s">
        <v>1885</v>
      </c>
      <c r="C19" s="26"/>
      <c r="D19" s="26" t="s">
        <v>1886</v>
      </c>
      <c r="E19" s="26" t="s">
        <v>1887</v>
      </c>
      <c r="F19" s="27">
        <v>45</v>
      </c>
      <c r="G19" s="28">
        <v>2</v>
      </c>
      <c r="H19" s="22">
        <v>2</v>
      </c>
      <c r="I19" s="14" t="s">
        <v>1888</v>
      </c>
      <c r="J19" s="28">
        <v>2</v>
      </c>
      <c r="K19" s="22">
        <v>2</v>
      </c>
      <c r="L19" s="14" t="s">
        <v>1889</v>
      </c>
      <c r="M19" s="28">
        <v>2</v>
      </c>
      <c r="N19" s="22">
        <v>2</v>
      </c>
      <c r="O19" s="14" t="s">
        <v>1890</v>
      </c>
      <c r="P19" s="28">
        <v>2</v>
      </c>
      <c r="Q19" s="22">
        <v>2</v>
      </c>
      <c r="R19" s="14" t="s">
        <v>1891</v>
      </c>
      <c r="S19" s="28">
        <v>2</v>
      </c>
      <c r="T19" s="22">
        <v>2</v>
      </c>
      <c r="U19" s="14" t="s">
        <v>1892</v>
      </c>
      <c r="V19" s="28">
        <v>2</v>
      </c>
      <c r="W19" s="22">
        <v>2</v>
      </c>
      <c r="X19" s="14" t="s">
        <v>1893</v>
      </c>
      <c r="Y19" s="98">
        <f t="shared" si="4"/>
        <v>180</v>
      </c>
      <c r="Z19" s="8">
        <f t="shared" ref="Z19:Z23" si="5">SUM(H19,K19,N19,Q19,T19,W19)</f>
        <v>12</v>
      </c>
    </row>
    <row r="20" spans="1:26" ht="13.5" customHeight="1" x14ac:dyDescent="0.2">
      <c r="A20" s="24" t="s">
        <v>1894</v>
      </c>
      <c r="B20" s="25" t="s">
        <v>1895</v>
      </c>
      <c r="C20" s="26"/>
      <c r="D20" s="26" t="s">
        <v>1896</v>
      </c>
      <c r="E20" s="26" t="s">
        <v>1897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/>
      <c r="T20" s="22"/>
      <c r="U20" s="14"/>
      <c r="V20" s="28">
        <v>1</v>
      </c>
      <c r="W20" s="22">
        <v>2</v>
      </c>
      <c r="X20" s="14" t="s">
        <v>1898</v>
      </c>
      <c r="Y20" s="98">
        <f t="shared" si="4"/>
        <v>15</v>
      </c>
      <c r="Z20" s="8">
        <f t="shared" si="5"/>
        <v>2</v>
      </c>
    </row>
    <row r="21" spans="1:26" ht="13.5" customHeight="1" x14ac:dyDescent="0.2">
      <c r="A21" s="24" t="s">
        <v>1899</v>
      </c>
      <c r="B21" s="25" t="s">
        <v>1900</v>
      </c>
      <c r="C21" s="26" t="s">
        <v>1901</v>
      </c>
      <c r="D21" s="26" t="s">
        <v>1902</v>
      </c>
      <c r="E21" s="26" t="s">
        <v>1903</v>
      </c>
      <c r="F21" s="27">
        <v>45</v>
      </c>
      <c r="G21" s="28">
        <v>1</v>
      </c>
      <c r="H21" s="22">
        <v>2</v>
      </c>
      <c r="I21" s="14" t="s">
        <v>1904</v>
      </c>
      <c r="J21" s="28">
        <v>1</v>
      </c>
      <c r="K21" s="22">
        <v>2</v>
      </c>
      <c r="L21" s="14" t="s">
        <v>1905</v>
      </c>
      <c r="M21" s="28"/>
      <c r="N21" s="22"/>
      <c r="O21" s="14"/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4"/>
        <v>30</v>
      </c>
      <c r="Z21" s="8">
        <f t="shared" si="5"/>
        <v>4</v>
      </c>
    </row>
    <row r="22" spans="1:26" ht="13.5" customHeight="1" x14ac:dyDescent="0.2">
      <c r="A22" s="24" t="s">
        <v>1906</v>
      </c>
      <c r="B22" s="25" t="s">
        <v>1907</v>
      </c>
      <c r="C22" s="26" t="s">
        <v>1908</v>
      </c>
      <c r="D22" s="26" t="s">
        <v>1909</v>
      </c>
      <c r="E22" s="26" t="s">
        <v>1910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>
        <v>1</v>
      </c>
      <c r="T22" s="22">
        <v>1</v>
      </c>
      <c r="U22" s="14" t="s">
        <v>1911</v>
      </c>
      <c r="V22" s="28">
        <v>1</v>
      </c>
      <c r="W22" s="22">
        <v>1</v>
      </c>
      <c r="X22" s="14" t="s">
        <v>1912</v>
      </c>
      <c r="Y22" s="98">
        <f t="shared" si="4"/>
        <v>30</v>
      </c>
      <c r="Z22" s="8">
        <f t="shared" si="5"/>
        <v>2</v>
      </c>
    </row>
    <row r="23" spans="1:26" ht="13.5" customHeight="1" thickBot="1" x14ac:dyDescent="0.25">
      <c r="A23" s="24" t="s">
        <v>164</v>
      </c>
      <c r="B23" s="25" t="s">
        <v>6213</v>
      </c>
      <c r="C23" s="26"/>
      <c r="D23" s="26" t="s">
        <v>86</v>
      </c>
      <c r="E23" s="26" t="s">
        <v>138</v>
      </c>
      <c r="F23" s="27">
        <v>45</v>
      </c>
      <c r="G23" s="28"/>
      <c r="H23" s="22"/>
      <c r="I23" s="14"/>
      <c r="J23" s="28"/>
      <c r="K23" s="22"/>
      <c r="L23" s="14"/>
      <c r="M23" s="28">
        <v>1</v>
      </c>
      <c r="N23" s="22">
        <v>1</v>
      </c>
      <c r="O23" s="113" t="s">
        <v>6149</v>
      </c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4"/>
        <v>15</v>
      </c>
      <c r="Z23" s="8">
        <f t="shared" si="5"/>
        <v>1</v>
      </c>
    </row>
    <row r="24" spans="1:26" ht="13.5" customHeight="1" thickTop="1" thickBot="1" x14ac:dyDescent="0.25">
      <c r="A24" s="156" t="s">
        <v>1913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</row>
    <row r="25" spans="1:26" ht="13.5" customHeight="1" thickBot="1" x14ac:dyDescent="0.25">
      <c r="A25" s="64" t="s">
        <v>1914</v>
      </c>
      <c r="B25" s="65" t="s">
        <v>1915</v>
      </c>
      <c r="C25" s="66"/>
      <c r="D25" s="66"/>
      <c r="E25" s="66"/>
      <c r="F25" s="67"/>
      <c r="G25" s="68"/>
      <c r="H25" s="69">
        <v>3</v>
      </c>
      <c r="I25" s="70"/>
      <c r="J25" s="68"/>
      <c r="K25" s="69">
        <v>2</v>
      </c>
      <c r="L25" s="71"/>
      <c r="M25" s="68"/>
      <c r="N25" s="69">
        <v>4</v>
      </c>
      <c r="O25" s="70"/>
      <c r="P25" s="68"/>
      <c r="Q25" s="69">
        <v>4</v>
      </c>
      <c r="R25" s="71"/>
      <c r="S25" s="68"/>
      <c r="T25" s="69"/>
      <c r="U25" s="70"/>
      <c r="V25" s="68"/>
      <c r="W25" s="69"/>
      <c r="X25" s="71"/>
      <c r="Y25" s="99"/>
      <c r="Z25" s="72">
        <f>SUM(H25,K25,N25,Q25,T25,W25)</f>
        <v>13</v>
      </c>
    </row>
    <row r="26" spans="1:26" ht="13.5" customHeight="1" thickTop="1" thickBot="1" x14ac:dyDescent="0.25">
      <c r="A26" s="60" t="s">
        <v>1916</v>
      </c>
      <c r="B26" s="61" t="s">
        <v>1917</v>
      </c>
      <c r="C26" s="62"/>
      <c r="D26" s="62"/>
      <c r="E26" s="62" t="s">
        <v>1918</v>
      </c>
      <c r="F26" s="63"/>
      <c r="G26" s="15"/>
      <c r="H26" s="16"/>
      <c r="I26" s="17"/>
      <c r="J26" s="15"/>
      <c r="K26" s="16"/>
      <c r="L26" s="17"/>
      <c r="M26" s="15"/>
      <c r="N26" s="16"/>
      <c r="O26" s="17"/>
      <c r="P26" s="15"/>
      <c r="Q26" s="16"/>
      <c r="R26" s="17"/>
      <c r="S26" s="15">
        <v>0</v>
      </c>
      <c r="T26" s="16">
        <v>3</v>
      </c>
      <c r="U26" s="17" t="s">
        <v>6097</v>
      </c>
      <c r="V26" s="15">
        <v>0</v>
      </c>
      <c r="W26" s="16">
        <v>3</v>
      </c>
      <c r="X26" s="17" t="s">
        <v>6097</v>
      </c>
      <c r="Y26" s="100">
        <f>SUM(G26,J26,M26,P26,S26,V26)*15</f>
        <v>0</v>
      </c>
      <c r="Z26" s="18">
        <f>SUM(H26,K26,N26,Q26,T26,W26)</f>
        <v>6</v>
      </c>
    </row>
    <row r="27" spans="1:26" ht="13.5" customHeight="1" thickTop="1" thickBot="1" x14ac:dyDescent="0.25">
      <c r="A27" s="159" t="s">
        <v>1919</v>
      </c>
      <c r="B27" s="160"/>
      <c r="C27" s="160"/>
      <c r="D27" s="160"/>
      <c r="E27" s="160"/>
      <c r="F27" s="161"/>
      <c r="G27" s="101">
        <f>SUM(G8:G26)</f>
        <v>18</v>
      </c>
      <c r="H27" s="9">
        <f t="shared" ref="H27:W27" si="6">SUM(H8:H26)</f>
        <v>31</v>
      </c>
      <c r="I27" s="10"/>
      <c r="J27" s="101">
        <f t="shared" si="6"/>
        <v>18</v>
      </c>
      <c r="K27" s="9">
        <f t="shared" si="6"/>
        <v>30</v>
      </c>
      <c r="L27" s="10"/>
      <c r="M27" s="101">
        <f t="shared" si="6"/>
        <v>17</v>
      </c>
      <c r="N27" s="9">
        <f t="shared" si="6"/>
        <v>30</v>
      </c>
      <c r="O27" s="103"/>
      <c r="P27" s="101">
        <f t="shared" si="6"/>
        <v>16</v>
      </c>
      <c r="Q27" s="9">
        <f t="shared" si="6"/>
        <v>30</v>
      </c>
      <c r="R27" s="10"/>
      <c r="S27" s="101">
        <f t="shared" si="6"/>
        <v>17</v>
      </c>
      <c r="T27" s="9">
        <f t="shared" si="6"/>
        <v>29</v>
      </c>
      <c r="U27" s="10"/>
      <c r="V27" s="101">
        <f t="shared" si="6"/>
        <v>17</v>
      </c>
      <c r="W27" s="9">
        <f t="shared" si="6"/>
        <v>30</v>
      </c>
      <c r="X27" s="10"/>
      <c r="Y27" s="102">
        <f>SUM(Y8:Y26)</f>
        <v>1545</v>
      </c>
      <c r="Z27" s="11">
        <f>SUM(Z8:Z26)</f>
        <v>180</v>
      </c>
    </row>
    <row r="28" spans="1:26" ht="13.5" customHeight="1" thickTop="1" x14ac:dyDescent="0.2"/>
    <row r="29" spans="1:26" ht="12" customHeight="1" x14ac:dyDescent="0.2">
      <c r="A29" s="1" t="s">
        <v>174</v>
      </c>
      <c r="U29" s="58"/>
    </row>
    <row r="30" spans="1:26" ht="12" customHeight="1" x14ac:dyDescent="0.2">
      <c r="A30" s="76" t="s">
        <v>6075</v>
      </c>
      <c r="U30" s="58"/>
    </row>
    <row r="31" spans="1:26" ht="12" customHeight="1" x14ac:dyDescent="0.2">
      <c r="U31" s="4"/>
    </row>
    <row r="32" spans="1:26" ht="12" customHeight="1" x14ac:dyDescent="0.2">
      <c r="A32" s="59" t="s">
        <v>175</v>
      </c>
      <c r="U32" s="4"/>
    </row>
    <row r="33" spans="1:21" ht="12" customHeight="1" x14ac:dyDescent="0.2">
      <c r="A33" s="52" t="s">
        <v>176</v>
      </c>
      <c r="E33" s="1" t="s">
        <v>177</v>
      </c>
      <c r="F33" s="52"/>
      <c r="J33" s="1" t="s">
        <v>178</v>
      </c>
      <c r="K33" s="52"/>
      <c r="N33" s="52"/>
      <c r="O33" s="52"/>
      <c r="P33" s="52" t="s">
        <v>179</v>
      </c>
      <c r="Q33" s="52"/>
      <c r="S33" s="52"/>
      <c r="T33" s="58"/>
      <c r="U33" s="4"/>
    </row>
    <row r="34" spans="1:21" ht="12" customHeight="1" x14ac:dyDescent="0.2">
      <c r="A34" s="52" t="s">
        <v>180</v>
      </c>
      <c r="E34" s="1" t="s">
        <v>181</v>
      </c>
      <c r="F34" s="52"/>
      <c r="J34" s="1" t="s">
        <v>182</v>
      </c>
      <c r="K34" s="52"/>
      <c r="N34" s="52"/>
      <c r="O34" s="52"/>
      <c r="P34" s="52" t="s">
        <v>183</v>
      </c>
      <c r="Q34" s="52"/>
      <c r="S34" s="52"/>
      <c r="T34" s="58"/>
      <c r="U34" s="4"/>
    </row>
    <row r="35" spans="1:21" ht="12" customHeight="1" x14ac:dyDescent="0.2">
      <c r="A35" s="1" t="s">
        <v>184</v>
      </c>
      <c r="E35" s="1" t="s">
        <v>185</v>
      </c>
      <c r="J35" s="1" t="s">
        <v>186</v>
      </c>
      <c r="P35" s="1" t="s">
        <v>187</v>
      </c>
      <c r="T35" s="4"/>
      <c r="U35" s="4"/>
    </row>
    <row r="36" spans="1:21" ht="12" customHeight="1" x14ac:dyDescent="0.2">
      <c r="A36" s="1" t="s">
        <v>188</v>
      </c>
      <c r="J36" s="1" t="s">
        <v>189</v>
      </c>
      <c r="P36" s="87" t="s">
        <v>6077</v>
      </c>
      <c r="T36" s="4"/>
      <c r="U36" s="4"/>
    </row>
    <row r="37" spans="1:21" ht="12" customHeight="1" x14ac:dyDescent="0.2">
      <c r="A37" s="1" t="s">
        <v>190</v>
      </c>
      <c r="J37" s="1" t="s">
        <v>191</v>
      </c>
      <c r="T37" s="4"/>
      <c r="U37" s="4"/>
    </row>
    <row r="38" spans="1:21" ht="12" customHeight="1" x14ac:dyDescent="0.2">
      <c r="A38" s="77" t="s">
        <v>6076</v>
      </c>
      <c r="R38" s="4"/>
      <c r="T38" s="4"/>
      <c r="U38" s="4"/>
    </row>
    <row r="39" spans="1:21" ht="12" customHeight="1" x14ac:dyDescent="0.2">
      <c r="T39" s="4"/>
      <c r="U39" s="4"/>
    </row>
    <row r="40" spans="1:21" ht="12" customHeight="1" x14ac:dyDescent="0.2">
      <c r="A40" s="59" t="s">
        <v>192</v>
      </c>
      <c r="S40" s="4"/>
      <c r="T40" s="4"/>
    </row>
    <row r="41" spans="1:21" ht="12" customHeight="1" x14ac:dyDescent="0.2">
      <c r="A41" s="1" t="s">
        <v>193</v>
      </c>
    </row>
    <row r="42" spans="1:21" ht="12" customHeight="1" x14ac:dyDescent="0.2">
      <c r="A42" s="1" t="s">
        <v>194</v>
      </c>
    </row>
    <row r="43" spans="1:21" ht="12" customHeight="1" x14ac:dyDescent="0.2">
      <c r="A43" s="1" t="s">
        <v>195</v>
      </c>
    </row>
    <row r="44" spans="1:21" ht="12" customHeight="1" x14ac:dyDescent="0.2">
      <c r="A44" s="1" t="s">
        <v>196</v>
      </c>
    </row>
    <row r="45" spans="1:21" ht="12" customHeight="1" x14ac:dyDescent="0.2">
      <c r="A45" s="1" t="s">
        <v>197</v>
      </c>
    </row>
    <row r="46" spans="1:21" x14ac:dyDescent="0.2">
      <c r="D46" s="52"/>
    </row>
  </sheetData>
  <sheetProtection algorithmName="SHA-512" hashValue="ZPRpe0EHPncAZBIp8Usisb/D7KDLKP4+5anw4nuUYzJ1CSBkccaqWDQ1aq5fAJ1tdOgGMNkq5bmkAZbUtPORXg==" saltValue="QWbCQPyeAu02+OX1gK4aSQ==" spinCount="100000" sheet="1" objects="1" scenarios="1"/>
  <mergeCells count="23">
    <mergeCell ref="A24:Z24"/>
    <mergeCell ref="A27:F27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1920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1921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1922</v>
      </c>
      <c r="B4" s="177"/>
      <c r="C4" s="177"/>
      <c r="D4" s="177"/>
      <c r="E4" s="177"/>
      <c r="F4" s="178"/>
      <c r="G4" s="162" t="s">
        <v>1923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1924</v>
      </c>
      <c r="B5" s="182" t="s">
        <v>1925</v>
      </c>
      <c r="C5" s="174" t="s">
        <v>1926</v>
      </c>
      <c r="D5" s="174" t="s">
        <v>1927</v>
      </c>
      <c r="E5" s="169" t="s">
        <v>1928</v>
      </c>
      <c r="F5" s="170" t="s">
        <v>1929</v>
      </c>
      <c r="G5" s="162" t="s">
        <v>1930</v>
      </c>
      <c r="H5" s="163"/>
      <c r="I5" s="164"/>
      <c r="J5" s="162" t="s">
        <v>1931</v>
      </c>
      <c r="K5" s="163"/>
      <c r="L5" s="164"/>
      <c r="M5" s="162" t="s">
        <v>1932</v>
      </c>
      <c r="N5" s="163"/>
      <c r="O5" s="164"/>
      <c r="P5" s="162" t="s">
        <v>1933</v>
      </c>
      <c r="Q5" s="163"/>
      <c r="R5" s="164"/>
      <c r="S5" s="162" t="s">
        <v>1934</v>
      </c>
      <c r="T5" s="163"/>
      <c r="U5" s="164"/>
      <c r="V5" s="162" t="s">
        <v>1935</v>
      </c>
      <c r="W5" s="163"/>
      <c r="X5" s="164"/>
      <c r="Y5" s="165" t="s">
        <v>1936</v>
      </c>
      <c r="Z5" s="167" t="s">
        <v>1937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1938</v>
      </c>
      <c r="H6" s="5" t="s">
        <v>1939</v>
      </c>
      <c r="I6" s="73" t="s">
        <v>1940</v>
      </c>
      <c r="J6" s="2" t="s">
        <v>1941</v>
      </c>
      <c r="K6" s="5" t="s">
        <v>1942</v>
      </c>
      <c r="L6" s="73" t="s">
        <v>1943</v>
      </c>
      <c r="M6" s="2" t="s">
        <v>1944</v>
      </c>
      <c r="N6" s="5" t="s">
        <v>1945</v>
      </c>
      <c r="O6" s="73" t="s">
        <v>1946</v>
      </c>
      <c r="P6" s="2" t="s">
        <v>1947</v>
      </c>
      <c r="Q6" s="5" t="s">
        <v>1948</v>
      </c>
      <c r="R6" s="73" t="s">
        <v>1949</v>
      </c>
      <c r="S6" s="2" t="s">
        <v>1950</v>
      </c>
      <c r="T6" s="5" t="s">
        <v>1951</v>
      </c>
      <c r="U6" s="73" t="s">
        <v>1952</v>
      </c>
      <c r="V6" s="2" t="s">
        <v>1953</v>
      </c>
      <c r="W6" s="5" t="s">
        <v>1954</v>
      </c>
      <c r="X6" s="6" t="s">
        <v>1955</v>
      </c>
      <c r="Y6" s="166"/>
      <c r="Z6" s="168"/>
    </row>
    <row r="7" spans="1:26" ht="13.5" customHeight="1" thickTop="1" thickBot="1" x14ac:dyDescent="0.25">
      <c r="A7" s="153" t="s">
        <v>1956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1957</v>
      </c>
      <c r="B8" s="29" t="s">
        <v>1958</v>
      </c>
      <c r="C8" s="30" t="s">
        <v>1959</v>
      </c>
      <c r="D8" s="30" t="s">
        <v>1960</v>
      </c>
      <c r="E8" s="30" t="s">
        <v>1961</v>
      </c>
      <c r="F8" s="31">
        <v>60</v>
      </c>
      <c r="G8" s="32">
        <v>2</v>
      </c>
      <c r="H8" s="33">
        <v>9</v>
      </c>
      <c r="I8" s="36" t="s">
        <v>1962</v>
      </c>
      <c r="J8" s="32">
        <v>2</v>
      </c>
      <c r="K8" s="33">
        <v>9</v>
      </c>
      <c r="L8" s="34" t="s">
        <v>1963</v>
      </c>
      <c r="M8" s="32">
        <v>2</v>
      </c>
      <c r="N8" s="33">
        <v>9</v>
      </c>
      <c r="O8" s="36" t="s">
        <v>1964</v>
      </c>
      <c r="P8" s="32">
        <v>2</v>
      </c>
      <c r="Q8" s="33">
        <v>9</v>
      </c>
      <c r="R8" s="34" t="s">
        <v>1965</v>
      </c>
      <c r="S8" s="32">
        <v>2</v>
      </c>
      <c r="T8" s="33">
        <v>9</v>
      </c>
      <c r="U8" s="36" t="s">
        <v>1966</v>
      </c>
      <c r="V8" s="32">
        <v>2</v>
      </c>
      <c r="W8" s="33">
        <v>9</v>
      </c>
      <c r="X8" s="34" t="s">
        <v>1967</v>
      </c>
      <c r="Y8" s="95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24" t="s">
        <v>1968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1969</v>
      </c>
      <c r="B10" s="25" t="s">
        <v>1970</v>
      </c>
      <c r="C10" s="26" t="s">
        <v>1971</v>
      </c>
      <c r="D10" s="26" t="s">
        <v>1972</v>
      </c>
      <c r="E10" s="26" t="s">
        <v>1973</v>
      </c>
      <c r="F10" s="27">
        <v>60</v>
      </c>
      <c r="G10" s="28">
        <v>6</v>
      </c>
      <c r="H10" s="22">
        <v>3</v>
      </c>
      <c r="I10" s="23" t="s">
        <v>1974</v>
      </c>
      <c r="J10" s="28">
        <v>6</v>
      </c>
      <c r="K10" s="22">
        <v>3</v>
      </c>
      <c r="L10" s="14" t="s">
        <v>1975</v>
      </c>
      <c r="M10" s="28">
        <v>6</v>
      </c>
      <c r="N10" s="22">
        <v>3</v>
      </c>
      <c r="O10" s="23" t="s">
        <v>1976</v>
      </c>
      <c r="P10" s="28">
        <v>6</v>
      </c>
      <c r="Q10" s="22">
        <v>3</v>
      </c>
      <c r="R10" s="14" t="s">
        <v>1977</v>
      </c>
      <c r="S10" s="28">
        <v>6</v>
      </c>
      <c r="T10" s="22">
        <v>3</v>
      </c>
      <c r="U10" s="23" t="s">
        <v>1978</v>
      </c>
      <c r="V10" s="28">
        <v>6</v>
      </c>
      <c r="W10" s="22">
        <v>3</v>
      </c>
      <c r="X10" s="14" t="s">
        <v>1979</v>
      </c>
      <c r="Y10" s="96">
        <f t="shared" si="0"/>
        <v>540</v>
      </c>
      <c r="Z10" s="8">
        <f t="shared" si="1"/>
        <v>18</v>
      </c>
    </row>
    <row r="11" spans="1:26" ht="13.5" customHeight="1" x14ac:dyDescent="0.2">
      <c r="A11" s="24" t="s">
        <v>1980</v>
      </c>
      <c r="B11" s="25" t="s">
        <v>6100</v>
      </c>
      <c r="C11" s="26" t="s">
        <v>6263</v>
      </c>
      <c r="D11" s="26" t="s">
        <v>1981</v>
      </c>
      <c r="E11" s="26" t="s">
        <v>1982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2</v>
      </c>
      <c r="O11" s="23" t="s">
        <v>83</v>
      </c>
      <c r="P11" s="28">
        <v>1</v>
      </c>
      <c r="Q11" s="22">
        <v>2</v>
      </c>
      <c r="R11" s="113" t="s">
        <v>6149</v>
      </c>
      <c r="S11" s="28">
        <v>1</v>
      </c>
      <c r="T11" s="22">
        <v>2</v>
      </c>
      <c r="U11" s="23" t="s">
        <v>79</v>
      </c>
      <c r="V11" s="28"/>
      <c r="W11" s="22"/>
      <c r="X11" s="14"/>
      <c r="Y11" s="96">
        <f t="shared" si="0"/>
        <v>45</v>
      </c>
      <c r="Z11" s="8">
        <f t="shared" si="1"/>
        <v>6</v>
      </c>
    </row>
    <row r="12" spans="1:26" ht="13.5" customHeight="1" x14ac:dyDescent="0.2">
      <c r="A12" s="88" t="s">
        <v>6284</v>
      </c>
      <c r="B12" s="108" t="s">
        <v>6283</v>
      </c>
      <c r="C12" s="26" t="s">
        <v>1983</v>
      </c>
      <c r="D12" s="26" t="s">
        <v>1984</v>
      </c>
      <c r="E12" s="26" t="s">
        <v>1985</v>
      </c>
      <c r="F12" s="27">
        <v>60</v>
      </c>
      <c r="G12" s="28">
        <v>1</v>
      </c>
      <c r="H12" s="22">
        <v>2</v>
      </c>
      <c r="I12" s="23" t="s">
        <v>1986</v>
      </c>
      <c r="J12" s="28">
        <v>1</v>
      </c>
      <c r="K12" s="22">
        <v>2</v>
      </c>
      <c r="L12" s="14" t="s">
        <v>1987</v>
      </c>
      <c r="M12" s="28">
        <v>1</v>
      </c>
      <c r="N12" s="22">
        <v>2</v>
      </c>
      <c r="O12" s="23" t="s">
        <v>1988</v>
      </c>
      <c r="P12" s="28">
        <v>1</v>
      </c>
      <c r="Q12" s="22">
        <v>2</v>
      </c>
      <c r="R12" s="14" t="s">
        <v>1989</v>
      </c>
      <c r="S12" s="28">
        <v>1</v>
      </c>
      <c r="T12" s="22">
        <v>2</v>
      </c>
      <c r="U12" s="23" t="s">
        <v>1990</v>
      </c>
      <c r="V12" s="28">
        <v>1</v>
      </c>
      <c r="W12" s="22">
        <v>2</v>
      </c>
      <c r="X12" s="14" t="s">
        <v>1991</v>
      </c>
      <c r="Y12" s="96">
        <f>SUM(G12,J12,M12,P12,S12,V12)*15</f>
        <v>90</v>
      </c>
      <c r="Z12" s="8">
        <f>SUM(H12,K12,N12,Q12,T12,W12)</f>
        <v>12</v>
      </c>
    </row>
    <row r="13" spans="1:26" ht="13.5" customHeight="1" x14ac:dyDescent="0.2">
      <c r="A13" s="92" t="s">
        <v>6154</v>
      </c>
      <c r="B13" s="49" t="s">
        <v>6290</v>
      </c>
      <c r="C13" s="50"/>
      <c r="D13" s="50" t="s">
        <v>86</v>
      </c>
      <c r="E13" s="50" t="s">
        <v>76</v>
      </c>
      <c r="F13" s="51">
        <v>45</v>
      </c>
      <c r="G13" s="45">
        <v>1</v>
      </c>
      <c r="H13" s="46">
        <v>2</v>
      </c>
      <c r="I13" s="47" t="s">
        <v>83</v>
      </c>
      <c r="J13" s="45"/>
      <c r="K13" s="46"/>
      <c r="L13" s="47"/>
      <c r="M13" s="45"/>
      <c r="N13" s="46"/>
      <c r="O13" s="47"/>
      <c r="P13" s="45"/>
      <c r="Q13" s="46"/>
      <c r="R13" s="20"/>
      <c r="S13" s="45"/>
      <c r="T13" s="46"/>
      <c r="U13" s="47"/>
      <c r="V13" s="45"/>
      <c r="W13" s="46"/>
      <c r="X13" s="20"/>
      <c r="Y13" s="94">
        <f>SUM(G13,J13,M13,P13,S13,V13)*15</f>
        <v>15</v>
      </c>
      <c r="Z13" s="21">
        <f>SUM(H13,K13,N13,Q13,T13,W13)</f>
        <v>2</v>
      </c>
    </row>
    <row r="14" spans="1:26" ht="13.5" customHeight="1" thickBot="1" x14ac:dyDescent="0.25">
      <c r="A14" s="92" t="s">
        <v>6285</v>
      </c>
      <c r="B14" s="49" t="s">
        <v>6291</v>
      </c>
      <c r="C14" s="50"/>
      <c r="D14" s="26" t="s">
        <v>86</v>
      </c>
      <c r="E14" s="90" t="s">
        <v>6091</v>
      </c>
      <c r="F14" s="27">
        <v>45</v>
      </c>
      <c r="G14" s="28"/>
      <c r="H14" s="22"/>
      <c r="I14" s="23"/>
      <c r="J14" s="45">
        <v>1</v>
      </c>
      <c r="K14" s="46">
        <v>2</v>
      </c>
      <c r="L14" s="47" t="s">
        <v>83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1992</v>
      </c>
      <c r="C15" s="40" t="s">
        <v>1993</v>
      </c>
      <c r="D15" s="40" t="s">
        <v>1994</v>
      </c>
      <c r="E15" s="40" t="s">
        <v>1995</v>
      </c>
      <c r="F15" s="41">
        <v>45</v>
      </c>
      <c r="G15" s="42">
        <v>2</v>
      </c>
      <c r="H15" s="43">
        <v>2</v>
      </c>
      <c r="I15" s="13" t="s">
        <v>1996</v>
      </c>
      <c r="J15" s="42">
        <v>2</v>
      </c>
      <c r="K15" s="43">
        <v>2</v>
      </c>
      <c r="L15" s="13" t="s">
        <v>1997</v>
      </c>
      <c r="M15" s="42">
        <v>1</v>
      </c>
      <c r="N15" s="43">
        <v>1</v>
      </c>
      <c r="O15" s="13" t="s">
        <v>1998</v>
      </c>
      <c r="P15" s="42">
        <v>1</v>
      </c>
      <c r="Q15" s="43">
        <v>1</v>
      </c>
      <c r="R15" s="13" t="s">
        <v>1999</v>
      </c>
      <c r="S15" s="42">
        <v>1</v>
      </c>
      <c r="T15" s="43">
        <v>1</v>
      </c>
      <c r="U15" s="13" t="s">
        <v>2000</v>
      </c>
      <c r="V15" s="42">
        <v>1</v>
      </c>
      <c r="W15" s="43">
        <v>1</v>
      </c>
      <c r="X15" s="13" t="s">
        <v>2001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2002</v>
      </c>
      <c r="B16" s="25" t="s">
        <v>2003</v>
      </c>
      <c r="C16" s="26" t="s">
        <v>2004</v>
      </c>
      <c r="D16" s="26" t="s">
        <v>2005</v>
      </c>
      <c r="E16" s="26" t="s">
        <v>2006</v>
      </c>
      <c r="F16" s="27">
        <v>45</v>
      </c>
      <c r="G16" s="28">
        <v>2</v>
      </c>
      <c r="H16" s="22">
        <v>2</v>
      </c>
      <c r="I16" s="14" t="s">
        <v>2007</v>
      </c>
      <c r="J16" s="28">
        <v>2</v>
      </c>
      <c r="K16" s="22">
        <v>2</v>
      </c>
      <c r="L16" s="14" t="s">
        <v>2008</v>
      </c>
      <c r="M16" s="28">
        <v>1</v>
      </c>
      <c r="N16" s="22">
        <v>1</v>
      </c>
      <c r="O16" s="14" t="s">
        <v>2009</v>
      </c>
      <c r="P16" s="28">
        <v>1</v>
      </c>
      <c r="Q16" s="22">
        <v>1</v>
      </c>
      <c r="R16" s="14" t="s">
        <v>2010</v>
      </c>
      <c r="S16" s="28">
        <v>1</v>
      </c>
      <c r="T16" s="22">
        <v>1</v>
      </c>
      <c r="U16" s="14" t="s">
        <v>2011</v>
      </c>
      <c r="V16" s="28">
        <v>1</v>
      </c>
      <c r="W16" s="22">
        <v>1</v>
      </c>
      <c r="X16" s="14" t="s">
        <v>2012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2013</v>
      </c>
      <c r="B17" s="25" t="s">
        <v>2014</v>
      </c>
      <c r="C17" s="26"/>
      <c r="D17" s="26" t="s">
        <v>2015</v>
      </c>
      <c r="E17" s="26" t="s">
        <v>2016</v>
      </c>
      <c r="F17" s="27">
        <v>45</v>
      </c>
      <c r="G17" s="28">
        <v>2</v>
      </c>
      <c r="H17" s="22">
        <v>2</v>
      </c>
      <c r="I17" s="14" t="s">
        <v>2017</v>
      </c>
      <c r="J17" s="28">
        <v>2</v>
      </c>
      <c r="K17" s="22">
        <v>2</v>
      </c>
      <c r="L17" s="14" t="s">
        <v>2018</v>
      </c>
      <c r="M17" s="28">
        <v>2</v>
      </c>
      <c r="N17" s="22">
        <v>2</v>
      </c>
      <c r="O17" s="14" t="s">
        <v>2019</v>
      </c>
      <c r="P17" s="28">
        <v>2</v>
      </c>
      <c r="Q17" s="22">
        <v>2</v>
      </c>
      <c r="R17" s="14" t="s">
        <v>2020</v>
      </c>
      <c r="S17" s="28">
        <v>2</v>
      </c>
      <c r="T17" s="22">
        <v>2</v>
      </c>
      <c r="U17" s="14" t="s">
        <v>2021</v>
      </c>
      <c r="V17" s="28">
        <v>2</v>
      </c>
      <c r="W17" s="22">
        <v>2</v>
      </c>
      <c r="X17" s="14" t="s">
        <v>2022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2023</v>
      </c>
      <c r="B18" s="25" t="s">
        <v>2024</v>
      </c>
      <c r="C18" s="26"/>
      <c r="D18" s="26" t="s">
        <v>2025</v>
      </c>
      <c r="E18" s="26" t="s">
        <v>2026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2027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2028</v>
      </c>
      <c r="B19" s="25" t="s">
        <v>2029</v>
      </c>
      <c r="C19" s="26" t="s">
        <v>2030</v>
      </c>
      <c r="D19" s="26" t="s">
        <v>2031</v>
      </c>
      <c r="E19" s="26" t="s">
        <v>2032</v>
      </c>
      <c r="F19" s="27">
        <v>45</v>
      </c>
      <c r="G19" s="28">
        <v>1</v>
      </c>
      <c r="H19" s="22">
        <v>2</v>
      </c>
      <c r="I19" s="14" t="s">
        <v>2033</v>
      </c>
      <c r="J19" s="28">
        <v>1</v>
      </c>
      <c r="K19" s="22">
        <v>2</v>
      </c>
      <c r="L19" s="14" t="s">
        <v>2034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2035</v>
      </c>
      <c r="B20" s="25" t="s">
        <v>2036</v>
      </c>
      <c r="C20" s="26" t="s">
        <v>2037</v>
      </c>
      <c r="D20" s="26" t="s">
        <v>2038</v>
      </c>
      <c r="E20" s="26" t="s">
        <v>2039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2040</v>
      </c>
      <c r="V20" s="28">
        <v>1</v>
      </c>
      <c r="W20" s="22">
        <v>1</v>
      </c>
      <c r="X20" s="14" t="s">
        <v>2041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2042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2043</v>
      </c>
      <c r="B23" s="65" t="s">
        <v>2044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5</v>
      </c>
      <c r="O23" s="70"/>
      <c r="P23" s="68"/>
      <c r="Q23" s="69">
        <v>6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19</v>
      </c>
    </row>
    <row r="24" spans="1:26" ht="13.5" customHeight="1" thickTop="1" thickBot="1" x14ac:dyDescent="0.25">
      <c r="A24" s="60" t="s">
        <v>2045</v>
      </c>
      <c r="B24" s="61" t="s">
        <v>2046</v>
      </c>
      <c r="C24" s="62"/>
      <c r="D24" s="62"/>
      <c r="E24" s="62" t="s">
        <v>2047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2048</v>
      </c>
      <c r="B25" s="160"/>
      <c r="C25" s="160"/>
      <c r="D25" s="160"/>
      <c r="E25" s="160"/>
      <c r="F25" s="161"/>
      <c r="G25" s="101">
        <f>SUM(G8:G24)</f>
        <v>18</v>
      </c>
      <c r="H25" s="9">
        <f t="shared" ref="H25:W25" si="4">SUM(H8:H24)</f>
        <v>30</v>
      </c>
      <c r="I25" s="10"/>
      <c r="J25" s="101">
        <f t="shared" si="4"/>
        <v>18</v>
      </c>
      <c r="K25" s="9">
        <f t="shared" si="4"/>
        <v>30</v>
      </c>
      <c r="L25" s="10"/>
      <c r="M25" s="101">
        <f t="shared" si="4"/>
        <v>16</v>
      </c>
      <c r="N25" s="9">
        <f t="shared" si="4"/>
        <v>30</v>
      </c>
      <c r="O25" s="10"/>
      <c r="P25" s="101">
        <f t="shared" si="4"/>
        <v>15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1485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KR0AP8EAcMbNYX+Tioa4H+XrF+2aoEsPsb4ybqaQUkExK86CbmYvIFk5YcV3aDXKJl8brP247MK7cdui+DE5Fg==" saltValue="y6NzXRry0dDltbVx1ejZsA==" spinCount="100000" sheet="1" objects="1" scenarios="1"/>
  <mergeCells count="23"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6"/>
  <sheetViews>
    <sheetView workbookViewId="0">
      <selection sqref="A1:Z1"/>
    </sheetView>
  </sheetViews>
  <sheetFormatPr defaultColWidth="9.140625" defaultRowHeight="12" x14ac:dyDescent="0.2"/>
  <cols>
    <col min="1" max="1" width="39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2049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2050</v>
      </c>
      <c r="B4" s="177"/>
      <c r="C4" s="177"/>
      <c r="D4" s="177"/>
      <c r="E4" s="177"/>
      <c r="F4" s="178"/>
      <c r="G4" s="162" t="s">
        <v>2051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2052</v>
      </c>
      <c r="B5" s="182" t="s">
        <v>2053</v>
      </c>
      <c r="C5" s="174" t="s">
        <v>2054</v>
      </c>
      <c r="D5" s="174" t="s">
        <v>2055</v>
      </c>
      <c r="E5" s="169" t="s">
        <v>2056</v>
      </c>
      <c r="F5" s="170" t="s">
        <v>2057</v>
      </c>
      <c r="G5" s="162" t="s">
        <v>2058</v>
      </c>
      <c r="H5" s="163"/>
      <c r="I5" s="164"/>
      <c r="J5" s="162" t="s">
        <v>2059</v>
      </c>
      <c r="K5" s="163"/>
      <c r="L5" s="164"/>
      <c r="M5" s="162" t="s">
        <v>2060</v>
      </c>
      <c r="N5" s="163"/>
      <c r="O5" s="164"/>
      <c r="P5" s="162" t="s">
        <v>2061</v>
      </c>
      <c r="Q5" s="163"/>
      <c r="R5" s="164"/>
      <c r="S5" s="162" t="s">
        <v>2062</v>
      </c>
      <c r="T5" s="163"/>
      <c r="U5" s="164"/>
      <c r="V5" s="162" t="s">
        <v>2063</v>
      </c>
      <c r="W5" s="163"/>
      <c r="X5" s="164"/>
      <c r="Y5" s="165" t="s">
        <v>2064</v>
      </c>
      <c r="Z5" s="167" t="s">
        <v>2065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2066</v>
      </c>
      <c r="H6" s="5" t="s">
        <v>2067</v>
      </c>
      <c r="I6" s="73" t="s">
        <v>2068</v>
      </c>
      <c r="J6" s="2" t="s">
        <v>2069</v>
      </c>
      <c r="K6" s="5" t="s">
        <v>2070</v>
      </c>
      <c r="L6" s="73" t="s">
        <v>2071</v>
      </c>
      <c r="M6" s="2" t="s">
        <v>2072</v>
      </c>
      <c r="N6" s="5" t="s">
        <v>2073</v>
      </c>
      <c r="O6" s="73" t="s">
        <v>2074</v>
      </c>
      <c r="P6" s="2" t="s">
        <v>2075</v>
      </c>
      <c r="Q6" s="5" t="s">
        <v>2076</v>
      </c>
      <c r="R6" s="73" t="s">
        <v>2077</v>
      </c>
      <c r="S6" s="2" t="s">
        <v>2078</v>
      </c>
      <c r="T6" s="5" t="s">
        <v>2079</v>
      </c>
      <c r="U6" s="73" t="s">
        <v>2080</v>
      </c>
      <c r="V6" s="2" t="s">
        <v>2081</v>
      </c>
      <c r="W6" s="5" t="s">
        <v>2082</v>
      </c>
      <c r="X6" s="6" t="s">
        <v>2083</v>
      </c>
      <c r="Y6" s="166"/>
      <c r="Z6" s="168"/>
    </row>
    <row r="7" spans="1:26" ht="13.5" customHeight="1" thickTop="1" thickBot="1" x14ac:dyDescent="0.25">
      <c r="A7" s="153" t="s">
        <v>2084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2085</v>
      </c>
      <c r="B8" s="29" t="s">
        <v>6103</v>
      </c>
      <c r="C8" s="30" t="s">
        <v>2086</v>
      </c>
      <c r="D8" s="30" t="s">
        <v>2087</v>
      </c>
      <c r="E8" s="30" t="s">
        <v>2088</v>
      </c>
      <c r="F8" s="31">
        <v>60</v>
      </c>
      <c r="G8" s="32">
        <v>2</v>
      </c>
      <c r="H8" s="33">
        <v>9</v>
      </c>
      <c r="I8" s="36" t="s">
        <v>2089</v>
      </c>
      <c r="J8" s="32">
        <v>2</v>
      </c>
      <c r="K8" s="33">
        <v>9</v>
      </c>
      <c r="L8" s="34" t="s">
        <v>2090</v>
      </c>
      <c r="M8" s="32">
        <v>2</v>
      </c>
      <c r="N8" s="33">
        <v>9</v>
      </c>
      <c r="O8" s="36" t="s">
        <v>2091</v>
      </c>
      <c r="P8" s="32">
        <v>2</v>
      </c>
      <c r="Q8" s="33">
        <v>9</v>
      </c>
      <c r="R8" s="34" t="s">
        <v>2092</v>
      </c>
      <c r="S8" s="32">
        <v>2</v>
      </c>
      <c r="T8" s="33">
        <v>9</v>
      </c>
      <c r="U8" s="36" t="s">
        <v>2093</v>
      </c>
      <c r="V8" s="32">
        <v>2</v>
      </c>
      <c r="W8" s="33">
        <v>9</v>
      </c>
      <c r="X8" s="34" t="s">
        <v>2094</v>
      </c>
      <c r="Y8" s="95">
        <f t="shared" ref="Y8:Y12" si="0">SUM(G8,J8,M8,P8,S8,V8)*15</f>
        <v>180</v>
      </c>
      <c r="Z8" s="12">
        <f t="shared" ref="Z8:Z12" si="1">SUM(H8,K8,N8,Q8,T8,W8)</f>
        <v>54</v>
      </c>
    </row>
    <row r="9" spans="1:26" ht="13.5" customHeight="1" x14ac:dyDescent="0.2">
      <c r="A9" s="115" t="s">
        <v>6228</v>
      </c>
      <c r="B9" s="25" t="s">
        <v>6227</v>
      </c>
      <c r="C9" s="26" t="s">
        <v>6265</v>
      </c>
      <c r="D9" s="90" t="s">
        <v>6147</v>
      </c>
      <c r="E9" s="26" t="s">
        <v>78</v>
      </c>
      <c r="F9" s="27">
        <v>45</v>
      </c>
      <c r="G9" s="28"/>
      <c r="H9" s="22"/>
      <c r="I9" s="23"/>
      <c r="J9" s="28"/>
      <c r="K9" s="22"/>
      <c r="L9" s="14"/>
      <c r="M9" s="28">
        <v>1</v>
      </c>
      <c r="N9" s="22">
        <v>3</v>
      </c>
      <c r="O9" s="23" t="s">
        <v>83</v>
      </c>
      <c r="P9" s="28">
        <v>1</v>
      </c>
      <c r="Q9" s="22">
        <v>3</v>
      </c>
      <c r="R9" s="113" t="s">
        <v>6149</v>
      </c>
      <c r="S9" s="28"/>
      <c r="T9" s="22"/>
      <c r="U9" s="118"/>
      <c r="V9" s="28"/>
      <c r="W9" s="22"/>
      <c r="X9" s="14"/>
      <c r="Y9" s="96">
        <f t="shared" si="0"/>
        <v>30</v>
      </c>
      <c r="Z9" s="8">
        <f t="shared" si="1"/>
        <v>6</v>
      </c>
    </row>
    <row r="10" spans="1:26" ht="13.5" customHeight="1" x14ac:dyDescent="0.2">
      <c r="A10" s="24" t="s">
        <v>89</v>
      </c>
      <c r="B10" s="25" t="s">
        <v>6280</v>
      </c>
      <c r="C10" s="26" t="s">
        <v>76</v>
      </c>
      <c r="D10" s="26" t="s">
        <v>86</v>
      </c>
      <c r="E10" s="26" t="s">
        <v>78</v>
      </c>
      <c r="F10" s="27">
        <v>60</v>
      </c>
      <c r="G10" s="28">
        <v>1</v>
      </c>
      <c r="H10" s="22">
        <v>4</v>
      </c>
      <c r="I10" s="23" t="s">
        <v>83</v>
      </c>
      <c r="J10" s="28">
        <v>1</v>
      </c>
      <c r="K10" s="22">
        <v>4</v>
      </c>
      <c r="L10" s="23" t="s">
        <v>83</v>
      </c>
      <c r="M10" s="28">
        <v>1</v>
      </c>
      <c r="N10" s="22">
        <v>4</v>
      </c>
      <c r="O10" s="23" t="s">
        <v>83</v>
      </c>
      <c r="P10" s="28">
        <v>1</v>
      </c>
      <c r="Q10" s="22">
        <v>4</v>
      </c>
      <c r="R10" s="23" t="s">
        <v>83</v>
      </c>
      <c r="S10" s="28">
        <v>1</v>
      </c>
      <c r="T10" s="22">
        <v>4</v>
      </c>
      <c r="U10" s="23" t="s">
        <v>83</v>
      </c>
      <c r="V10" s="28">
        <v>1</v>
      </c>
      <c r="W10" s="22">
        <v>4</v>
      </c>
      <c r="X10" s="14" t="s">
        <v>83</v>
      </c>
      <c r="Y10" s="127">
        <f t="shared" si="0"/>
        <v>90</v>
      </c>
      <c r="Z10" s="128">
        <f t="shared" si="1"/>
        <v>24</v>
      </c>
    </row>
    <row r="11" spans="1:26" ht="13.5" customHeight="1" x14ac:dyDescent="0.2">
      <c r="A11" s="24" t="s">
        <v>2095</v>
      </c>
      <c r="B11" s="25" t="s">
        <v>6099</v>
      </c>
      <c r="C11" s="26" t="s">
        <v>2096</v>
      </c>
      <c r="D11" s="26" t="s">
        <v>2097</v>
      </c>
      <c r="E11" s="26" t="s">
        <v>2098</v>
      </c>
      <c r="F11" s="27">
        <v>60</v>
      </c>
      <c r="G11" s="28">
        <v>6</v>
      </c>
      <c r="H11" s="22">
        <v>3</v>
      </c>
      <c r="I11" s="23" t="s">
        <v>2099</v>
      </c>
      <c r="J11" s="28">
        <v>6</v>
      </c>
      <c r="K11" s="22">
        <v>3</v>
      </c>
      <c r="L11" s="14" t="s">
        <v>2100</v>
      </c>
      <c r="M11" s="28">
        <v>6</v>
      </c>
      <c r="N11" s="22">
        <v>3</v>
      </c>
      <c r="O11" s="23" t="s">
        <v>2101</v>
      </c>
      <c r="P11" s="28">
        <v>6</v>
      </c>
      <c r="Q11" s="22">
        <v>3</v>
      </c>
      <c r="R11" s="14" t="s">
        <v>2102</v>
      </c>
      <c r="S11" s="28">
        <v>6</v>
      </c>
      <c r="T11" s="22">
        <v>3</v>
      </c>
      <c r="U11" s="23" t="s">
        <v>2103</v>
      </c>
      <c r="V11" s="28">
        <v>6</v>
      </c>
      <c r="W11" s="22">
        <v>3</v>
      </c>
      <c r="X11" s="14" t="s">
        <v>2104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2105</v>
      </c>
      <c r="B12" s="25" t="s">
        <v>6100</v>
      </c>
      <c r="C12" s="26" t="s">
        <v>6263</v>
      </c>
      <c r="D12" s="26" t="s">
        <v>2106</v>
      </c>
      <c r="E12" s="26" t="s">
        <v>2107</v>
      </c>
      <c r="F12" s="27">
        <v>45</v>
      </c>
      <c r="G12" s="28"/>
      <c r="H12" s="22"/>
      <c r="I12" s="23"/>
      <c r="J12" s="28"/>
      <c r="K12" s="22"/>
      <c r="L12" s="14"/>
      <c r="M12" s="28">
        <v>1</v>
      </c>
      <c r="N12" s="22">
        <v>2</v>
      </c>
      <c r="O12" s="23" t="s">
        <v>83</v>
      </c>
      <c r="P12" s="28">
        <v>1</v>
      </c>
      <c r="Q12" s="22">
        <v>2</v>
      </c>
      <c r="R12" s="113" t="s">
        <v>6149</v>
      </c>
      <c r="S12" s="28">
        <v>1</v>
      </c>
      <c r="T12" s="22">
        <v>2</v>
      </c>
      <c r="U12" s="23" t="s">
        <v>79</v>
      </c>
      <c r="V12" s="28"/>
      <c r="W12" s="22"/>
      <c r="X12" s="14"/>
      <c r="Y12" s="96">
        <f t="shared" si="0"/>
        <v>45</v>
      </c>
      <c r="Z12" s="8">
        <f t="shared" si="1"/>
        <v>6</v>
      </c>
    </row>
    <row r="13" spans="1:26" ht="13.5" customHeight="1" x14ac:dyDescent="0.2">
      <c r="A13" s="88" t="s">
        <v>6284</v>
      </c>
      <c r="B13" s="108" t="s">
        <v>6283</v>
      </c>
      <c r="C13" s="26" t="s">
        <v>2108</v>
      </c>
      <c r="D13" s="26" t="s">
        <v>2109</v>
      </c>
      <c r="E13" s="26" t="s">
        <v>2110</v>
      </c>
      <c r="F13" s="27">
        <v>60</v>
      </c>
      <c r="G13" s="28">
        <v>1</v>
      </c>
      <c r="H13" s="22">
        <v>2</v>
      </c>
      <c r="I13" s="23" t="s">
        <v>2111</v>
      </c>
      <c r="J13" s="28">
        <v>1</v>
      </c>
      <c r="K13" s="22">
        <v>2</v>
      </c>
      <c r="L13" s="14" t="s">
        <v>2112</v>
      </c>
      <c r="M13" s="28">
        <v>1</v>
      </c>
      <c r="N13" s="22">
        <v>2</v>
      </c>
      <c r="O13" s="23" t="s">
        <v>2113</v>
      </c>
      <c r="P13" s="28">
        <v>1</v>
      </c>
      <c r="Q13" s="22">
        <v>2</v>
      </c>
      <c r="R13" s="14" t="s">
        <v>2114</v>
      </c>
      <c r="S13" s="28">
        <v>1</v>
      </c>
      <c r="T13" s="22">
        <v>2</v>
      </c>
      <c r="U13" s="23" t="s">
        <v>2115</v>
      </c>
      <c r="V13" s="28">
        <v>1</v>
      </c>
      <c r="W13" s="22">
        <v>2</v>
      </c>
      <c r="X13" s="14" t="s">
        <v>2116</v>
      </c>
      <c r="Y13" s="96">
        <f>SUM(G13,J13,M13,P13,S13,V13)*15</f>
        <v>90</v>
      </c>
      <c r="Z13" s="8">
        <f t="shared" ref="Z13:Z18" si="2">SUM(H13,K13,N13,Q13,T13,W13)</f>
        <v>12</v>
      </c>
    </row>
    <row r="14" spans="1:26" s="52" customFormat="1" ht="13.5" customHeight="1" x14ac:dyDescent="0.2">
      <c r="A14" s="48" t="s">
        <v>6234</v>
      </c>
      <c r="B14" s="49" t="s">
        <v>6230</v>
      </c>
      <c r="C14" s="50"/>
      <c r="D14" s="26" t="s">
        <v>6131</v>
      </c>
      <c r="E14" s="26" t="s">
        <v>6148</v>
      </c>
      <c r="F14" s="27">
        <v>45</v>
      </c>
      <c r="G14" s="45">
        <v>2</v>
      </c>
      <c r="H14" s="46">
        <v>1</v>
      </c>
      <c r="I14" s="47" t="s">
        <v>6097</v>
      </c>
      <c r="J14" s="45">
        <v>2</v>
      </c>
      <c r="K14" s="46">
        <v>1</v>
      </c>
      <c r="L14" s="47" t="s">
        <v>6097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127">
        <f>SUM(G14,J14,M14,P14,S14,V14)*15</f>
        <v>60</v>
      </c>
      <c r="Z14" s="128">
        <f t="shared" si="2"/>
        <v>2</v>
      </c>
    </row>
    <row r="15" spans="1:26" ht="13.5" customHeight="1" x14ac:dyDescent="0.2">
      <c r="A15" s="92" t="s">
        <v>6154</v>
      </c>
      <c r="B15" s="49" t="s">
        <v>6290</v>
      </c>
      <c r="C15" s="50"/>
      <c r="D15" s="50" t="s">
        <v>86</v>
      </c>
      <c r="E15" s="50" t="s">
        <v>76</v>
      </c>
      <c r="F15" s="51">
        <v>45</v>
      </c>
      <c r="G15" s="45">
        <v>1</v>
      </c>
      <c r="H15" s="46">
        <v>2</v>
      </c>
      <c r="I15" s="47" t="s">
        <v>83</v>
      </c>
      <c r="J15" s="45"/>
      <c r="K15" s="46"/>
      <c r="L15" s="47"/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15</v>
      </c>
      <c r="Z15" s="21">
        <f>SUM(H15,K15,N15,Q15,T15,W15)</f>
        <v>2</v>
      </c>
    </row>
    <row r="16" spans="1:26" ht="13.5" customHeight="1" thickBot="1" x14ac:dyDescent="0.25">
      <c r="A16" s="92" t="s">
        <v>6285</v>
      </c>
      <c r="B16" s="49" t="s">
        <v>6291</v>
      </c>
      <c r="C16" s="50"/>
      <c r="D16" s="26" t="s">
        <v>86</v>
      </c>
      <c r="E16" s="90" t="s">
        <v>6091</v>
      </c>
      <c r="F16" s="27">
        <v>45</v>
      </c>
      <c r="G16" s="28"/>
      <c r="H16" s="22"/>
      <c r="I16" s="23"/>
      <c r="J16" s="45">
        <v>1</v>
      </c>
      <c r="K16" s="46">
        <v>2</v>
      </c>
      <c r="L16" s="47" t="s">
        <v>83</v>
      </c>
      <c r="M16" s="45"/>
      <c r="N16" s="46"/>
      <c r="O16" s="47"/>
      <c r="P16" s="45"/>
      <c r="Q16" s="46"/>
      <c r="R16" s="20"/>
      <c r="S16" s="45"/>
      <c r="T16" s="46"/>
      <c r="U16" s="47"/>
      <c r="V16" s="45"/>
      <c r="W16" s="46"/>
      <c r="X16" s="20"/>
      <c r="Y16" s="94">
        <f>SUM(G16,J16,M16,P16,S16,V16)*15</f>
        <v>15</v>
      </c>
      <c r="Z16" s="21">
        <f>SUM(H16,K16,N16,Q16,T16,W16)</f>
        <v>2</v>
      </c>
    </row>
    <row r="17" spans="1:26" ht="13.5" customHeight="1" x14ac:dyDescent="0.2">
      <c r="A17" s="38" t="s">
        <v>6151</v>
      </c>
      <c r="B17" s="39" t="s">
        <v>2117</v>
      </c>
      <c r="C17" s="40" t="s">
        <v>2118</v>
      </c>
      <c r="D17" s="40" t="s">
        <v>2119</v>
      </c>
      <c r="E17" s="40" t="s">
        <v>2120</v>
      </c>
      <c r="F17" s="41">
        <v>45</v>
      </c>
      <c r="G17" s="42">
        <v>2</v>
      </c>
      <c r="H17" s="43">
        <v>2</v>
      </c>
      <c r="I17" s="13" t="s">
        <v>2121</v>
      </c>
      <c r="J17" s="42">
        <v>2</v>
      </c>
      <c r="K17" s="43">
        <v>2</v>
      </c>
      <c r="L17" s="13" t="s">
        <v>2122</v>
      </c>
      <c r="M17" s="42">
        <v>1</v>
      </c>
      <c r="N17" s="43">
        <v>1</v>
      </c>
      <c r="O17" s="13" t="s">
        <v>2123</v>
      </c>
      <c r="P17" s="42">
        <v>1</v>
      </c>
      <c r="Q17" s="43">
        <v>1</v>
      </c>
      <c r="R17" s="13" t="s">
        <v>2124</v>
      </c>
      <c r="S17" s="42">
        <v>1</v>
      </c>
      <c r="T17" s="43">
        <v>1</v>
      </c>
      <c r="U17" s="13" t="s">
        <v>2125</v>
      </c>
      <c r="V17" s="42">
        <v>1</v>
      </c>
      <c r="W17" s="43">
        <v>1</v>
      </c>
      <c r="X17" s="13" t="s">
        <v>2126</v>
      </c>
      <c r="Y17" s="97">
        <f>SUM(G17,J17,M17,P17,S17,V17)*15</f>
        <v>120</v>
      </c>
      <c r="Z17" s="7">
        <f t="shared" si="2"/>
        <v>8</v>
      </c>
    </row>
    <row r="18" spans="1:26" ht="13.5" customHeight="1" x14ac:dyDescent="0.2">
      <c r="A18" s="24" t="s">
        <v>2127</v>
      </c>
      <c r="B18" s="25" t="s">
        <v>2128</v>
      </c>
      <c r="C18" s="26" t="s">
        <v>2129</v>
      </c>
      <c r="D18" s="26" t="s">
        <v>2130</v>
      </c>
      <c r="E18" s="26" t="s">
        <v>2131</v>
      </c>
      <c r="F18" s="27">
        <v>45</v>
      </c>
      <c r="G18" s="28">
        <v>2</v>
      </c>
      <c r="H18" s="22">
        <v>2</v>
      </c>
      <c r="I18" s="14" t="s">
        <v>2132</v>
      </c>
      <c r="J18" s="28">
        <v>2</v>
      </c>
      <c r="K18" s="22">
        <v>2</v>
      </c>
      <c r="L18" s="14" t="s">
        <v>2133</v>
      </c>
      <c r="M18" s="28">
        <v>1</v>
      </c>
      <c r="N18" s="22">
        <v>1</v>
      </c>
      <c r="O18" s="14" t="s">
        <v>2134</v>
      </c>
      <c r="P18" s="28">
        <v>1</v>
      </c>
      <c r="Q18" s="22">
        <v>1</v>
      </c>
      <c r="R18" s="14" t="s">
        <v>2135</v>
      </c>
      <c r="S18" s="28">
        <v>1</v>
      </c>
      <c r="T18" s="22">
        <v>1</v>
      </c>
      <c r="U18" s="14" t="s">
        <v>2136</v>
      </c>
      <c r="V18" s="28">
        <v>1</v>
      </c>
      <c r="W18" s="22">
        <v>1</v>
      </c>
      <c r="X18" s="14" t="s">
        <v>2137</v>
      </c>
      <c r="Y18" s="98">
        <f t="shared" ref="Y18:Y23" si="3">SUM(G18,J18,M18,P18,S18,V18)*15</f>
        <v>120</v>
      </c>
      <c r="Z18" s="8">
        <f t="shared" si="2"/>
        <v>8</v>
      </c>
    </row>
    <row r="19" spans="1:26" ht="13.5" customHeight="1" x14ac:dyDescent="0.2">
      <c r="A19" s="24" t="s">
        <v>2138</v>
      </c>
      <c r="B19" s="25" t="s">
        <v>2139</v>
      </c>
      <c r="C19" s="26"/>
      <c r="D19" s="26" t="s">
        <v>2140</v>
      </c>
      <c r="E19" s="26" t="s">
        <v>2141</v>
      </c>
      <c r="F19" s="27">
        <v>45</v>
      </c>
      <c r="G19" s="28">
        <v>2</v>
      </c>
      <c r="H19" s="22">
        <v>2</v>
      </c>
      <c r="I19" s="14" t="s">
        <v>2142</v>
      </c>
      <c r="J19" s="28">
        <v>2</v>
      </c>
      <c r="K19" s="22">
        <v>2</v>
      </c>
      <c r="L19" s="14" t="s">
        <v>2143</v>
      </c>
      <c r="M19" s="28">
        <v>2</v>
      </c>
      <c r="N19" s="22">
        <v>2</v>
      </c>
      <c r="O19" s="14" t="s">
        <v>2144</v>
      </c>
      <c r="P19" s="28">
        <v>2</v>
      </c>
      <c r="Q19" s="22">
        <v>2</v>
      </c>
      <c r="R19" s="14" t="s">
        <v>2145</v>
      </c>
      <c r="S19" s="28">
        <v>2</v>
      </c>
      <c r="T19" s="22">
        <v>2</v>
      </c>
      <c r="U19" s="14" t="s">
        <v>2146</v>
      </c>
      <c r="V19" s="28">
        <v>2</v>
      </c>
      <c r="W19" s="22">
        <v>2</v>
      </c>
      <c r="X19" s="14" t="s">
        <v>2147</v>
      </c>
      <c r="Y19" s="98">
        <f t="shared" si="3"/>
        <v>180</v>
      </c>
      <c r="Z19" s="8">
        <f t="shared" ref="Z19:Z23" si="4">SUM(H19,K19,N19,Q19,T19,W19)</f>
        <v>12</v>
      </c>
    </row>
    <row r="20" spans="1:26" ht="13.5" customHeight="1" x14ac:dyDescent="0.2">
      <c r="A20" s="24" t="s">
        <v>2148</v>
      </c>
      <c r="B20" s="25" t="s">
        <v>2149</v>
      </c>
      <c r="C20" s="26"/>
      <c r="D20" s="26" t="s">
        <v>2150</v>
      </c>
      <c r="E20" s="26" t="s">
        <v>2151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/>
      <c r="T20" s="22"/>
      <c r="U20" s="14"/>
      <c r="V20" s="28">
        <v>1</v>
      </c>
      <c r="W20" s="22">
        <v>2</v>
      </c>
      <c r="X20" s="14" t="s">
        <v>2152</v>
      </c>
      <c r="Y20" s="98">
        <f t="shared" si="3"/>
        <v>15</v>
      </c>
      <c r="Z20" s="8">
        <f t="shared" si="4"/>
        <v>2</v>
      </c>
    </row>
    <row r="21" spans="1:26" ht="13.5" customHeight="1" x14ac:dyDescent="0.2">
      <c r="A21" s="24" t="s">
        <v>2153</v>
      </c>
      <c r="B21" s="25" t="s">
        <v>2154</v>
      </c>
      <c r="C21" s="26" t="s">
        <v>2155</v>
      </c>
      <c r="D21" s="26" t="s">
        <v>2156</v>
      </c>
      <c r="E21" s="26" t="s">
        <v>2157</v>
      </c>
      <c r="F21" s="27">
        <v>45</v>
      </c>
      <c r="G21" s="28">
        <v>1</v>
      </c>
      <c r="H21" s="22">
        <v>2</v>
      </c>
      <c r="I21" s="14" t="s">
        <v>2158</v>
      </c>
      <c r="J21" s="28">
        <v>1</v>
      </c>
      <c r="K21" s="22">
        <v>2</v>
      </c>
      <c r="L21" s="14" t="s">
        <v>2159</v>
      </c>
      <c r="M21" s="28"/>
      <c r="N21" s="22"/>
      <c r="O21" s="14"/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3"/>
        <v>30</v>
      </c>
      <c r="Z21" s="8">
        <f t="shared" si="4"/>
        <v>4</v>
      </c>
    </row>
    <row r="22" spans="1:26" ht="13.5" customHeight="1" x14ac:dyDescent="0.2">
      <c r="A22" s="24" t="s">
        <v>2160</v>
      </c>
      <c r="B22" s="25" t="s">
        <v>2161</v>
      </c>
      <c r="C22" s="26" t="s">
        <v>2162</v>
      </c>
      <c r="D22" s="26" t="s">
        <v>2163</v>
      </c>
      <c r="E22" s="26" t="s">
        <v>2164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>
        <v>1</v>
      </c>
      <c r="T22" s="22">
        <v>1</v>
      </c>
      <c r="U22" s="14" t="s">
        <v>2165</v>
      </c>
      <c r="V22" s="28">
        <v>1</v>
      </c>
      <c r="W22" s="22">
        <v>1</v>
      </c>
      <c r="X22" s="14" t="s">
        <v>2166</v>
      </c>
      <c r="Y22" s="98">
        <f t="shared" si="3"/>
        <v>30</v>
      </c>
      <c r="Z22" s="8">
        <f t="shared" si="4"/>
        <v>2</v>
      </c>
    </row>
    <row r="23" spans="1:26" ht="13.5" customHeight="1" thickBot="1" x14ac:dyDescent="0.25">
      <c r="A23" s="24" t="s">
        <v>164</v>
      </c>
      <c r="B23" s="25" t="s">
        <v>6213</v>
      </c>
      <c r="C23" s="26"/>
      <c r="D23" s="26" t="s">
        <v>86</v>
      </c>
      <c r="E23" s="26" t="s">
        <v>138</v>
      </c>
      <c r="F23" s="27">
        <v>45</v>
      </c>
      <c r="G23" s="28"/>
      <c r="H23" s="22"/>
      <c r="I23" s="14"/>
      <c r="J23" s="28"/>
      <c r="K23" s="22"/>
      <c r="L23" s="14"/>
      <c r="M23" s="28">
        <v>1</v>
      </c>
      <c r="N23" s="22">
        <v>1</v>
      </c>
      <c r="O23" s="113" t="s">
        <v>6149</v>
      </c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3"/>
        <v>15</v>
      </c>
      <c r="Z23" s="8">
        <f t="shared" si="4"/>
        <v>1</v>
      </c>
    </row>
    <row r="24" spans="1:26" ht="13.5" customHeight="1" thickTop="1" thickBot="1" x14ac:dyDescent="0.25">
      <c r="A24" s="156" t="s">
        <v>2167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</row>
    <row r="25" spans="1:26" ht="13.5" customHeight="1" thickBot="1" x14ac:dyDescent="0.25">
      <c r="A25" s="64" t="s">
        <v>2168</v>
      </c>
      <c r="B25" s="65" t="s">
        <v>2169</v>
      </c>
      <c r="C25" s="66"/>
      <c r="D25" s="66"/>
      <c r="E25" s="66"/>
      <c r="F25" s="67"/>
      <c r="G25" s="135"/>
      <c r="H25" s="136"/>
      <c r="I25" s="71"/>
      <c r="J25" s="135"/>
      <c r="K25" s="136"/>
      <c r="L25" s="71"/>
      <c r="M25" s="135"/>
      <c r="N25" s="136">
        <v>3</v>
      </c>
      <c r="O25" s="71"/>
      <c r="P25" s="135"/>
      <c r="Q25" s="136">
        <v>4</v>
      </c>
      <c r="R25" s="71"/>
      <c r="S25" s="68"/>
      <c r="T25" s="69">
        <v>2</v>
      </c>
      <c r="U25" s="70"/>
      <c r="V25" s="68"/>
      <c r="W25" s="69">
        <v>2</v>
      </c>
      <c r="X25" s="71"/>
      <c r="Y25" s="99"/>
      <c r="Z25" s="72">
        <f>SUM(H25,K25,N25,Q25,T25,W25)</f>
        <v>11</v>
      </c>
    </row>
    <row r="26" spans="1:26" ht="13.5" customHeight="1" thickTop="1" thickBot="1" x14ac:dyDescent="0.25">
      <c r="A26" s="60" t="s">
        <v>2170</v>
      </c>
      <c r="B26" s="61" t="s">
        <v>2171</v>
      </c>
      <c r="C26" s="62"/>
      <c r="D26" s="62"/>
      <c r="E26" s="62" t="s">
        <v>2172</v>
      </c>
      <c r="F26" s="63"/>
      <c r="G26" s="15"/>
      <c r="H26" s="16"/>
      <c r="I26" s="17"/>
      <c r="J26" s="15"/>
      <c r="K26" s="16"/>
      <c r="L26" s="17"/>
      <c r="M26" s="15"/>
      <c r="N26" s="16"/>
      <c r="O26" s="17"/>
      <c r="P26" s="15"/>
      <c r="Q26" s="16"/>
      <c r="R26" s="17"/>
      <c r="S26" s="15">
        <v>0</v>
      </c>
      <c r="T26" s="16">
        <v>3</v>
      </c>
      <c r="U26" s="17" t="s">
        <v>6097</v>
      </c>
      <c r="V26" s="15">
        <v>0</v>
      </c>
      <c r="W26" s="16">
        <v>3</v>
      </c>
      <c r="X26" s="17" t="s">
        <v>6097</v>
      </c>
      <c r="Y26" s="100">
        <f>SUM(G26,J26,M26,P26,S26,V26)*15</f>
        <v>0</v>
      </c>
      <c r="Z26" s="18">
        <f>SUM(H26,K26,N26,Q26,T26,W26)</f>
        <v>6</v>
      </c>
    </row>
    <row r="27" spans="1:26" ht="13.5" customHeight="1" thickTop="1" thickBot="1" x14ac:dyDescent="0.25">
      <c r="A27" s="159" t="s">
        <v>2173</v>
      </c>
      <c r="B27" s="160"/>
      <c r="C27" s="160"/>
      <c r="D27" s="160"/>
      <c r="E27" s="160"/>
      <c r="F27" s="161"/>
      <c r="G27" s="101">
        <f>SUM(G8:G26)</f>
        <v>20</v>
      </c>
      <c r="H27" s="9">
        <f t="shared" ref="H27:W27" si="5">SUM(H8:H26)</f>
        <v>29</v>
      </c>
      <c r="I27" s="10"/>
      <c r="J27" s="101">
        <f t="shared" si="5"/>
        <v>20</v>
      </c>
      <c r="K27" s="9">
        <f t="shared" si="5"/>
        <v>29</v>
      </c>
      <c r="L27" s="10"/>
      <c r="M27" s="101">
        <f t="shared" si="5"/>
        <v>17</v>
      </c>
      <c r="N27" s="9">
        <f t="shared" si="5"/>
        <v>31</v>
      </c>
      <c r="O27" s="10"/>
      <c r="P27" s="101">
        <f t="shared" si="5"/>
        <v>16</v>
      </c>
      <c r="Q27" s="9">
        <f t="shared" si="5"/>
        <v>31</v>
      </c>
      <c r="R27" s="10"/>
      <c r="S27" s="101">
        <f t="shared" si="5"/>
        <v>16</v>
      </c>
      <c r="T27" s="9">
        <f t="shared" si="5"/>
        <v>30</v>
      </c>
      <c r="U27" s="10"/>
      <c r="V27" s="101">
        <f t="shared" si="5"/>
        <v>16</v>
      </c>
      <c r="W27" s="9">
        <f t="shared" si="5"/>
        <v>30</v>
      </c>
      <c r="X27" s="10"/>
      <c r="Y27" s="102">
        <f>SUM(Y8:Y26)</f>
        <v>1575</v>
      </c>
      <c r="Z27" s="11">
        <f>SUM(Z8:Z26)</f>
        <v>180</v>
      </c>
    </row>
    <row r="28" spans="1:26" ht="13.5" customHeight="1" thickTop="1" x14ac:dyDescent="0.2"/>
    <row r="29" spans="1:26" ht="12" customHeight="1" x14ac:dyDescent="0.2">
      <c r="A29" s="1" t="s">
        <v>174</v>
      </c>
      <c r="U29" s="58"/>
    </row>
    <row r="30" spans="1:26" ht="12" customHeight="1" x14ac:dyDescent="0.2">
      <c r="A30" s="76" t="s">
        <v>6075</v>
      </c>
      <c r="U30" s="58"/>
    </row>
    <row r="31" spans="1:26" ht="12" customHeight="1" x14ac:dyDescent="0.2">
      <c r="U31" s="4"/>
    </row>
    <row r="32" spans="1:26" ht="12" customHeight="1" x14ac:dyDescent="0.2">
      <c r="A32" s="59" t="s">
        <v>175</v>
      </c>
      <c r="U32" s="4"/>
    </row>
    <row r="33" spans="1:21" ht="12" customHeight="1" x14ac:dyDescent="0.2">
      <c r="A33" s="52" t="s">
        <v>176</v>
      </c>
      <c r="E33" s="1" t="s">
        <v>177</v>
      </c>
      <c r="F33" s="52"/>
      <c r="J33" s="1" t="s">
        <v>178</v>
      </c>
      <c r="K33" s="52"/>
      <c r="N33" s="52"/>
      <c r="O33" s="52"/>
      <c r="P33" s="52" t="s">
        <v>179</v>
      </c>
      <c r="Q33" s="52"/>
      <c r="S33" s="52"/>
      <c r="T33" s="58"/>
      <c r="U33" s="4"/>
    </row>
    <row r="34" spans="1:21" ht="12" customHeight="1" x14ac:dyDescent="0.2">
      <c r="A34" s="52" t="s">
        <v>180</v>
      </c>
      <c r="E34" s="1" t="s">
        <v>181</v>
      </c>
      <c r="F34" s="52"/>
      <c r="J34" s="1" t="s">
        <v>182</v>
      </c>
      <c r="K34" s="52"/>
      <c r="N34" s="52"/>
      <c r="O34" s="52"/>
      <c r="P34" s="52" t="s">
        <v>183</v>
      </c>
      <c r="Q34" s="52"/>
      <c r="S34" s="52"/>
      <c r="T34" s="58"/>
      <c r="U34" s="4"/>
    </row>
    <row r="35" spans="1:21" ht="12" customHeight="1" x14ac:dyDescent="0.2">
      <c r="A35" s="1" t="s">
        <v>184</v>
      </c>
      <c r="E35" s="1" t="s">
        <v>185</v>
      </c>
      <c r="J35" s="1" t="s">
        <v>186</v>
      </c>
      <c r="P35" s="1" t="s">
        <v>187</v>
      </c>
      <c r="T35" s="4"/>
      <c r="U35" s="4"/>
    </row>
    <row r="36" spans="1:21" ht="12" customHeight="1" x14ac:dyDescent="0.2">
      <c r="A36" s="1" t="s">
        <v>188</v>
      </c>
      <c r="J36" s="1" t="s">
        <v>189</v>
      </c>
      <c r="P36" s="87" t="s">
        <v>6077</v>
      </c>
      <c r="T36" s="4"/>
      <c r="U36" s="4"/>
    </row>
    <row r="37" spans="1:21" ht="12" customHeight="1" x14ac:dyDescent="0.2">
      <c r="A37" s="1" t="s">
        <v>190</v>
      </c>
      <c r="J37" s="1" t="s">
        <v>191</v>
      </c>
      <c r="T37" s="4"/>
      <c r="U37" s="4"/>
    </row>
    <row r="38" spans="1:21" ht="12" customHeight="1" x14ac:dyDescent="0.2">
      <c r="A38" s="77" t="s">
        <v>6076</v>
      </c>
      <c r="R38" s="4"/>
      <c r="T38" s="4"/>
      <c r="U38" s="4"/>
    </row>
    <row r="39" spans="1:21" ht="12" customHeight="1" x14ac:dyDescent="0.2">
      <c r="T39" s="4"/>
      <c r="U39" s="4"/>
    </row>
    <row r="40" spans="1:21" ht="12" customHeight="1" x14ac:dyDescent="0.2">
      <c r="A40" s="59" t="s">
        <v>192</v>
      </c>
      <c r="S40" s="4"/>
      <c r="T40" s="4"/>
    </row>
    <row r="41" spans="1:21" ht="12" customHeight="1" x14ac:dyDescent="0.2">
      <c r="A41" s="1" t="s">
        <v>193</v>
      </c>
    </row>
    <row r="42" spans="1:21" ht="12" customHeight="1" x14ac:dyDescent="0.2">
      <c r="A42" s="1" t="s">
        <v>194</v>
      </c>
    </row>
    <row r="43" spans="1:21" ht="12" customHeight="1" x14ac:dyDescent="0.2">
      <c r="A43" s="1" t="s">
        <v>195</v>
      </c>
    </row>
    <row r="44" spans="1:21" ht="12" customHeight="1" x14ac:dyDescent="0.2">
      <c r="A44" s="1" t="s">
        <v>196</v>
      </c>
    </row>
    <row r="45" spans="1:21" ht="12" customHeight="1" x14ac:dyDescent="0.2">
      <c r="A45" s="1" t="s">
        <v>197</v>
      </c>
    </row>
    <row r="46" spans="1:21" x14ac:dyDescent="0.2">
      <c r="D46" s="52"/>
    </row>
  </sheetData>
  <sheetProtection algorithmName="SHA-512" hashValue="0bIdNHh4gs7E9lk+9s/4NtAQBEtoxlJPf87ExJS2vkCXFImipubDr+7jEUCxbTdVYDuv4WTxjss94q9t/l63wA==" saltValue="0Rjni1k5S6L2KQ4VRLypJA==" spinCount="100000" sheet="1" objects="1" scenarios="1"/>
  <mergeCells count="23">
    <mergeCell ref="A24:Z24"/>
    <mergeCell ref="A27:F27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1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6246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2174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2175</v>
      </c>
      <c r="B4" s="177"/>
      <c r="C4" s="177"/>
      <c r="D4" s="177"/>
      <c r="E4" s="177"/>
      <c r="F4" s="178"/>
      <c r="G4" s="162" t="s">
        <v>2176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2177</v>
      </c>
      <c r="B5" s="182" t="s">
        <v>2178</v>
      </c>
      <c r="C5" s="174" t="s">
        <v>2179</v>
      </c>
      <c r="D5" s="174" t="s">
        <v>2180</v>
      </c>
      <c r="E5" s="169" t="s">
        <v>2181</v>
      </c>
      <c r="F5" s="170" t="s">
        <v>2182</v>
      </c>
      <c r="G5" s="162" t="s">
        <v>2183</v>
      </c>
      <c r="H5" s="163"/>
      <c r="I5" s="164"/>
      <c r="J5" s="162" t="s">
        <v>2184</v>
      </c>
      <c r="K5" s="163"/>
      <c r="L5" s="164"/>
      <c r="M5" s="162" t="s">
        <v>2185</v>
      </c>
      <c r="N5" s="163"/>
      <c r="O5" s="164"/>
      <c r="P5" s="162" t="s">
        <v>2186</v>
      </c>
      <c r="Q5" s="163"/>
      <c r="R5" s="164"/>
      <c r="S5" s="162" t="s">
        <v>2187</v>
      </c>
      <c r="T5" s="163"/>
      <c r="U5" s="164"/>
      <c r="V5" s="162" t="s">
        <v>2188</v>
      </c>
      <c r="W5" s="163"/>
      <c r="X5" s="164"/>
      <c r="Y5" s="165" t="s">
        <v>2189</v>
      </c>
      <c r="Z5" s="167" t="s">
        <v>2190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2191</v>
      </c>
      <c r="H6" s="5" t="s">
        <v>2192</v>
      </c>
      <c r="I6" s="73" t="s">
        <v>2193</v>
      </c>
      <c r="J6" s="2" t="s">
        <v>2194</v>
      </c>
      <c r="K6" s="5" t="s">
        <v>2195</v>
      </c>
      <c r="L6" s="73" t="s">
        <v>2196</v>
      </c>
      <c r="M6" s="2" t="s">
        <v>2197</v>
      </c>
      <c r="N6" s="5" t="s">
        <v>2198</v>
      </c>
      <c r="O6" s="73" t="s">
        <v>2199</v>
      </c>
      <c r="P6" s="2" t="s">
        <v>2200</v>
      </c>
      <c r="Q6" s="5" t="s">
        <v>2201</v>
      </c>
      <c r="R6" s="73" t="s">
        <v>2202</v>
      </c>
      <c r="S6" s="2" t="s">
        <v>2203</v>
      </c>
      <c r="T6" s="5" t="s">
        <v>2204</v>
      </c>
      <c r="U6" s="73" t="s">
        <v>2205</v>
      </c>
      <c r="V6" s="2" t="s">
        <v>2206</v>
      </c>
      <c r="W6" s="5" t="s">
        <v>2207</v>
      </c>
      <c r="X6" s="6" t="s">
        <v>2208</v>
      </c>
      <c r="Y6" s="166"/>
      <c r="Z6" s="168"/>
    </row>
    <row r="7" spans="1:26" ht="13.5" customHeight="1" thickTop="1" thickBot="1" x14ac:dyDescent="0.25">
      <c r="A7" s="153" t="s">
        <v>2209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116" t="s">
        <v>6159</v>
      </c>
      <c r="B8" s="29" t="s">
        <v>2210</v>
      </c>
      <c r="C8" s="30" t="s">
        <v>2211</v>
      </c>
      <c r="D8" s="30" t="s">
        <v>2212</v>
      </c>
      <c r="E8" s="30" t="s">
        <v>2213</v>
      </c>
      <c r="F8" s="31">
        <v>60</v>
      </c>
      <c r="G8" s="32">
        <v>2</v>
      </c>
      <c r="H8" s="33">
        <v>9</v>
      </c>
      <c r="I8" s="36" t="s">
        <v>2214</v>
      </c>
      <c r="J8" s="32">
        <v>2</v>
      </c>
      <c r="K8" s="33">
        <v>9</v>
      </c>
      <c r="L8" s="34" t="s">
        <v>2215</v>
      </c>
      <c r="M8" s="32">
        <v>2</v>
      </c>
      <c r="N8" s="33">
        <v>9</v>
      </c>
      <c r="O8" s="36" t="s">
        <v>2216</v>
      </c>
      <c r="P8" s="32">
        <v>2</v>
      </c>
      <c r="Q8" s="33">
        <v>9</v>
      </c>
      <c r="R8" s="34" t="s">
        <v>2217</v>
      </c>
      <c r="S8" s="32">
        <v>2</v>
      </c>
      <c r="T8" s="33">
        <v>9</v>
      </c>
      <c r="U8" s="36" t="s">
        <v>2218</v>
      </c>
      <c r="V8" s="32">
        <v>2</v>
      </c>
      <c r="W8" s="33">
        <v>9</v>
      </c>
      <c r="X8" s="34" t="s">
        <v>2219</v>
      </c>
      <c r="Y8" s="95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24" t="s">
        <v>2220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2221</v>
      </c>
      <c r="B10" s="25" t="s">
        <v>2222</v>
      </c>
      <c r="C10" s="26" t="s">
        <v>2223</v>
      </c>
      <c r="D10" s="26" t="s">
        <v>2224</v>
      </c>
      <c r="E10" s="26" t="s">
        <v>2225</v>
      </c>
      <c r="F10" s="27">
        <v>60</v>
      </c>
      <c r="G10" s="28">
        <v>6</v>
      </c>
      <c r="H10" s="22">
        <v>3</v>
      </c>
      <c r="I10" s="23" t="s">
        <v>2226</v>
      </c>
      <c r="J10" s="28">
        <v>6</v>
      </c>
      <c r="K10" s="22">
        <v>3</v>
      </c>
      <c r="L10" s="14" t="s">
        <v>2227</v>
      </c>
      <c r="M10" s="28">
        <v>6</v>
      </c>
      <c r="N10" s="22">
        <v>3</v>
      </c>
      <c r="O10" s="23" t="s">
        <v>2228</v>
      </c>
      <c r="P10" s="28">
        <v>6</v>
      </c>
      <c r="Q10" s="22">
        <v>3</v>
      </c>
      <c r="R10" s="14" t="s">
        <v>2229</v>
      </c>
      <c r="S10" s="28">
        <v>6</v>
      </c>
      <c r="T10" s="22">
        <v>3</v>
      </c>
      <c r="U10" s="23" t="s">
        <v>2230</v>
      </c>
      <c r="V10" s="28">
        <v>6</v>
      </c>
      <c r="W10" s="22">
        <v>3</v>
      </c>
      <c r="X10" s="14" t="s">
        <v>2231</v>
      </c>
      <c r="Y10" s="96">
        <f t="shared" si="0"/>
        <v>540</v>
      </c>
      <c r="Z10" s="8">
        <f t="shared" si="1"/>
        <v>18</v>
      </c>
    </row>
    <row r="11" spans="1:26" ht="13.5" customHeight="1" x14ac:dyDescent="0.2">
      <c r="A11" s="24" t="s">
        <v>2232</v>
      </c>
      <c r="B11" s="25" t="s">
        <v>6100</v>
      </c>
      <c r="C11" s="26" t="s">
        <v>6263</v>
      </c>
      <c r="D11" s="26" t="s">
        <v>2233</v>
      </c>
      <c r="E11" s="26" t="s">
        <v>2234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2</v>
      </c>
      <c r="O11" s="23" t="s">
        <v>83</v>
      </c>
      <c r="P11" s="28">
        <v>1</v>
      </c>
      <c r="Q11" s="22">
        <v>2</v>
      </c>
      <c r="R11" s="113" t="s">
        <v>6149</v>
      </c>
      <c r="S11" s="28">
        <v>1</v>
      </c>
      <c r="T11" s="22">
        <v>2</v>
      </c>
      <c r="U11" s="23" t="s">
        <v>79</v>
      </c>
      <c r="V11" s="28"/>
      <c r="W11" s="22"/>
      <c r="X11" s="14"/>
      <c r="Y11" s="96">
        <f t="shared" si="0"/>
        <v>45</v>
      </c>
      <c r="Z11" s="8">
        <f t="shared" si="1"/>
        <v>6</v>
      </c>
    </row>
    <row r="12" spans="1:26" ht="13.5" customHeight="1" x14ac:dyDescent="0.2">
      <c r="A12" s="88" t="s">
        <v>6284</v>
      </c>
      <c r="B12" s="108" t="s">
        <v>6283</v>
      </c>
      <c r="C12" s="26" t="s">
        <v>2235</v>
      </c>
      <c r="D12" s="26" t="s">
        <v>2236</v>
      </c>
      <c r="E12" s="26" t="s">
        <v>2237</v>
      </c>
      <c r="F12" s="27">
        <v>60</v>
      </c>
      <c r="G12" s="28">
        <v>1</v>
      </c>
      <c r="H12" s="22">
        <v>2</v>
      </c>
      <c r="I12" s="23" t="s">
        <v>2238</v>
      </c>
      <c r="J12" s="28">
        <v>1</v>
      </c>
      <c r="K12" s="22">
        <v>2</v>
      </c>
      <c r="L12" s="14" t="s">
        <v>2239</v>
      </c>
      <c r="M12" s="28">
        <v>1</v>
      </c>
      <c r="N12" s="22">
        <v>2</v>
      </c>
      <c r="O12" s="23" t="s">
        <v>2240</v>
      </c>
      <c r="P12" s="28">
        <v>1</v>
      </c>
      <c r="Q12" s="22">
        <v>2</v>
      </c>
      <c r="R12" s="14" t="s">
        <v>2241</v>
      </c>
      <c r="S12" s="28">
        <v>1</v>
      </c>
      <c r="T12" s="22">
        <v>2</v>
      </c>
      <c r="U12" s="23" t="s">
        <v>2242</v>
      </c>
      <c r="V12" s="28">
        <v>1</v>
      </c>
      <c r="W12" s="22">
        <v>2</v>
      </c>
      <c r="X12" s="14" t="s">
        <v>2243</v>
      </c>
      <c r="Y12" s="96">
        <f>SUM(G12,J12,M12,P12,S12,V12)*15</f>
        <v>90</v>
      </c>
      <c r="Z12" s="8">
        <f>SUM(H12,K12,N12,Q12,T12,W12)</f>
        <v>12</v>
      </c>
    </row>
    <row r="13" spans="1:26" ht="13.5" customHeight="1" x14ac:dyDescent="0.2">
      <c r="A13" s="92" t="s">
        <v>6154</v>
      </c>
      <c r="B13" s="49" t="s">
        <v>6290</v>
      </c>
      <c r="C13" s="50"/>
      <c r="D13" s="50" t="s">
        <v>86</v>
      </c>
      <c r="E13" s="50" t="s">
        <v>76</v>
      </c>
      <c r="F13" s="51">
        <v>45</v>
      </c>
      <c r="G13" s="45">
        <v>1</v>
      </c>
      <c r="H13" s="46">
        <v>2</v>
      </c>
      <c r="I13" s="47" t="s">
        <v>83</v>
      </c>
      <c r="J13" s="45"/>
      <c r="K13" s="46"/>
      <c r="L13" s="47"/>
      <c r="M13" s="45"/>
      <c r="N13" s="46"/>
      <c r="O13" s="47"/>
      <c r="P13" s="45"/>
      <c r="Q13" s="46"/>
      <c r="R13" s="20"/>
      <c r="S13" s="45"/>
      <c r="T13" s="46"/>
      <c r="U13" s="47"/>
      <c r="V13" s="45"/>
      <c r="W13" s="46"/>
      <c r="X13" s="20"/>
      <c r="Y13" s="94">
        <f>SUM(G13,J13,M13,P13,S13,V13)*15</f>
        <v>15</v>
      </c>
      <c r="Z13" s="21">
        <f>SUM(H13,K13,N13,Q13,T13,W13)</f>
        <v>2</v>
      </c>
    </row>
    <row r="14" spans="1:26" ht="13.5" customHeight="1" thickBot="1" x14ac:dyDescent="0.25">
      <c r="A14" s="92" t="s">
        <v>6285</v>
      </c>
      <c r="B14" s="49" t="s">
        <v>6291</v>
      </c>
      <c r="C14" s="50"/>
      <c r="D14" s="26" t="s">
        <v>86</v>
      </c>
      <c r="E14" s="90" t="s">
        <v>6091</v>
      </c>
      <c r="F14" s="27">
        <v>45</v>
      </c>
      <c r="G14" s="28"/>
      <c r="H14" s="22"/>
      <c r="I14" s="23"/>
      <c r="J14" s="45">
        <v>1</v>
      </c>
      <c r="K14" s="46">
        <v>2</v>
      </c>
      <c r="L14" s="47" t="s">
        <v>83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2244</v>
      </c>
      <c r="C15" s="40" t="s">
        <v>2245</v>
      </c>
      <c r="D15" s="40" t="s">
        <v>2246</v>
      </c>
      <c r="E15" s="40" t="s">
        <v>2247</v>
      </c>
      <c r="F15" s="41">
        <v>45</v>
      </c>
      <c r="G15" s="42">
        <v>2</v>
      </c>
      <c r="H15" s="43">
        <v>2</v>
      </c>
      <c r="I15" s="13" t="s">
        <v>2248</v>
      </c>
      <c r="J15" s="42">
        <v>2</v>
      </c>
      <c r="K15" s="43">
        <v>2</v>
      </c>
      <c r="L15" s="13" t="s">
        <v>2249</v>
      </c>
      <c r="M15" s="42">
        <v>1</v>
      </c>
      <c r="N15" s="43">
        <v>1</v>
      </c>
      <c r="O15" s="13" t="s">
        <v>2250</v>
      </c>
      <c r="P15" s="42">
        <v>1</v>
      </c>
      <c r="Q15" s="43">
        <v>1</v>
      </c>
      <c r="R15" s="13" t="s">
        <v>2251</v>
      </c>
      <c r="S15" s="42">
        <v>1</v>
      </c>
      <c r="T15" s="43">
        <v>1</v>
      </c>
      <c r="U15" s="13" t="s">
        <v>2252</v>
      </c>
      <c r="V15" s="42">
        <v>1</v>
      </c>
      <c r="W15" s="43">
        <v>1</v>
      </c>
      <c r="X15" s="13" t="s">
        <v>2253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2254</v>
      </c>
      <c r="B16" s="25" t="s">
        <v>2255</v>
      </c>
      <c r="C16" s="26" t="s">
        <v>2256</v>
      </c>
      <c r="D16" s="26" t="s">
        <v>2257</v>
      </c>
      <c r="E16" s="26" t="s">
        <v>2258</v>
      </c>
      <c r="F16" s="27">
        <v>45</v>
      </c>
      <c r="G16" s="28">
        <v>2</v>
      </c>
      <c r="H16" s="22">
        <v>2</v>
      </c>
      <c r="I16" s="14" t="s">
        <v>2259</v>
      </c>
      <c r="J16" s="28">
        <v>2</v>
      </c>
      <c r="K16" s="22">
        <v>2</v>
      </c>
      <c r="L16" s="14" t="s">
        <v>2260</v>
      </c>
      <c r="M16" s="28">
        <v>1</v>
      </c>
      <c r="N16" s="22">
        <v>1</v>
      </c>
      <c r="O16" s="14" t="s">
        <v>2261</v>
      </c>
      <c r="P16" s="28">
        <v>1</v>
      </c>
      <c r="Q16" s="22">
        <v>1</v>
      </c>
      <c r="R16" s="14" t="s">
        <v>2262</v>
      </c>
      <c r="S16" s="28">
        <v>1</v>
      </c>
      <c r="T16" s="22">
        <v>1</v>
      </c>
      <c r="U16" s="14" t="s">
        <v>2263</v>
      </c>
      <c r="V16" s="28">
        <v>1</v>
      </c>
      <c r="W16" s="22">
        <v>1</v>
      </c>
      <c r="X16" s="14" t="s">
        <v>2264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2265</v>
      </c>
      <c r="B17" s="25" t="s">
        <v>2266</v>
      </c>
      <c r="C17" s="26"/>
      <c r="D17" s="26" t="s">
        <v>2267</v>
      </c>
      <c r="E17" s="26" t="s">
        <v>2268</v>
      </c>
      <c r="F17" s="27">
        <v>45</v>
      </c>
      <c r="G17" s="28">
        <v>2</v>
      </c>
      <c r="H17" s="22">
        <v>2</v>
      </c>
      <c r="I17" s="14" t="s">
        <v>2269</v>
      </c>
      <c r="J17" s="28">
        <v>2</v>
      </c>
      <c r="K17" s="22">
        <v>2</v>
      </c>
      <c r="L17" s="14" t="s">
        <v>2270</v>
      </c>
      <c r="M17" s="28">
        <v>2</v>
      </c>
      <c r="N17" s="22">
        <v>2</v>
      </c>
      <c r="O17" s="14" t="s">
        <v>2271</v>
      </c>
      <c r="P17" s="28">
        <v>2</v>
      </c>
      <c r="Q17" s="22">
        <v>2</v>
      </c>
      <c r="R17" s="14" t="s">
        <v>2272</v>
      </c>
      <c r="S17" s="28">
        <v>2</v>
      </c>
      <c r="T17" s="22">
        <v>2</v>
      </c>
      <c r="U17" s="14" t="s">
        <v>2273</v>
      </c>
      <c r="V17" s="28">
        <v>2</v>
      </c>
      <c r="W17" s="22">
        <v>2</v>
      </c>
      <c r="X17" s="14" t="s">
        <v>2274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2275</v>
      </c>
      <c r="B18" s="25" t="s">
        <v>2276</v>
      </c>
      <c r="C18" s="26"/>
      <c r="D18" s="26" t="s">
        <v>2277</v>
      </c>
      <c r="E18" s="26" t="s">
        <v>2278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2279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2280</v>
      </c>
      <c r="B19" s="25" t="s">
        <v>2281</v>
      </c>
      <c r="C19" s="26" t="s">
        <v>2282</v>
      </c>
      <c r="D19" s="26" t="s">
        <v>2283</v>
      </c>
      <c r="E19" s="26" t="s">
        <v>2284</v>
      </c>
      <c r="F19" s="27">
        <v>45</v>
      </c>
      <c r="G19" s="28">
        <v>1</v>
      </c>
      <c r="H19" s="22">
        <v>2</v>
      </c>
      <c r="I19" s="14" t="s">
        <v>2285</v>
      </c>
      <c r="J19" s="28">
        <v>1</v>
      </c>
      <c r="K19" s="22">
        <v>2</v>
      </c>
      <c r="L19" s="14" t="s">
        <v>2286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2287</v>
      </c>
      <c r="B20" s="25" t="s">
        <v>2288</v>
      </c>
      <c r="C20" s="26" t="s">
        <v>2289</v>
      </c>
      <c r="D20" s="26" t="s">
        <v>2290</v>
      </c>
      <c r="E20" s="26" t="s">
        <v>2291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2292</v>
      </c>
      <c r="V20" s="28">
        <v>1</v>
      </c>
      <c r="W20" s="22">
        <v>1</v>
      </c>
      <c r="X20" s="14" t="s">
        <v>2293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2294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2295</v>
      </c>
      <c r="B23" s="65" t="s">
        <v>2296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5</v>
      </c>
      <c r="O23" s="70"/>
      <c r="P23" s="68"/>
      <c r="Q23" s="69">
        <v>6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19</v>
      </c>
    </row>
    <row r="24" spans="1:26" ht="13.5" customHeight="1" thickTop="1" thickBot="1" x14ac:dyDescent="0.25">
      <c r="A24" s="60" t="s">
        <v>2297</v>
      </c>
      <c r="B24" s="61" t="s">
        <v>2298</v>
      </c>
      <c r="C24" s="62"/>
      <c r="D24" s="62"/>
      <c r="E24" s="62" t="s">
        <v>2299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2300</v>
      </c>
      <c r="B25" s="160"/>
      <c r="C25" s="160"/>
      <c r="D25" s="160"/>
      <c r="E25" s="160"/>
      <c r="F25" s="161"/>
      <c r="G25" s="101">
        <f>SUM(G8:G24)</f>
        <v>18</v>
      </c>
      <c r="H25" s="9">
        <f t="shared" ref="H25:W25" si="4">SUM(H8:H24)</f>
        <v>30</v>
      </c>
      <c r="I25" s="10"/>
      <c r="J25" s="101">
        <f t="shared" si="4"/>
        <v>18</v>
      </c>
      <c r="K25" s="9">
        <f t="shared" si="4"/>
        <v>30</v>
      </c>
      <c r="L25" s="10"/>
      <c r="M25" s="101">
        <f t="shared" si="4"/>
        <v>16</v>
      </c>
      <c r="N25" s="9">
        <f t="shared" si="4"/>
        <v>30</v>
      </c>
      <c r="O25" s="10"/>
      <c r="P25" s="101">
        <f t="shared" si="4"/>
        <v>15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1485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ZUR6xkTwv/uUzmP1FdB7fmjKws/vXbFoT+N1wxMeF+i2nwP6knWIiRDkeSvmkjxP0fci9Di5BaQSgz7YD0wvJQ==" saltValue="NOOIcPm8n6n4WOb5DiMPUw==" spinCount="100000" sheet="1" objects="1" scenarios="1"/>
  <mergeCells count="23"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6247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2301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2302</v>
      </c>
      <c r="B4" s="177"/>
      <c r="C4" s="177"/>
      <c r="D4" s="177"/>
      <c r="E4" s="177"/>
      <c r="F4" s="178"/>
      <c r="G4" s="162" t="s">
        <v>2303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2304</v>
      </c>
      <c r="B5" s="182" t="s">
        <v>2305</v>
      </c>
      <c r="C5" s="174" t="s">
        <v>2306</v>
      </c>
      <c r="D5" s="174" t="s">
        <v>2307</v>
      </c>
      <c r="E5" s="169" t="s">
        <v>2308</v>
      </c>
      <c r="F5" s="170" t="s">
        <v>2309</v>
      </c>
      <c r="G5" s="162" t="s">
        <v>2310</v>
      </c>
      <c r="H5" s="163"/>
      <c r="I5" s="164"/>
      <c r="J5" s="162" t="s">
        <v>2311</v>
      </c>
      <c r="K5" s="163"/>
      <c r="L5" s="164"/>
      <c r="M5" s="162" t="s">
        <v>2312</v>
      </c>
      <c r="N5" s="163"/>
      <c r="O5" s="164"/>
      <c r="P5" s="162" t="s">
        <v>2313</v>
      </c>
      <c r="Q5" s="163"/>
      <c r="R5" s="164"/>
      <c r="S5" s="162" t="s">
        <v>2314</v>
      </c>
      <c r="T5" s="163"/>
      <c r="U5" s="164"/>
      <c r="V5" s="162" t="s">
        <v>2315</v>
      </c>
      <c r="W5" s="163"/>
      <c r="X5" s="164"/>
      <c r="Y5" s="165" t="s">
        <v>2316</v>
      </c>
      <c r="Z5" s="167" t="s">
        <v>2317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2318</v>
      </c>
      <c r="H6" s="5" t="s">
        <v>2319</v>
      </c>
      <c r="I6" s="73" t="s">
        <v>2320</v>
      </c>
      <c r="J6" s="2" t="s">
        <v>2321</v>
      </c>
      <c r="K6" s="5" t="s">
        <v>2322</v>
      </c>
      <c r="L6" s="73" t="s">
        <v>2323</v>
      </c>
      <c r="M6" s="2" t="s">
        <v>2324</v>
      </c>
      <c r="N6" s="5" t="s">
        <v>2325</v>
      </c>
      <c r="O6" s="73" t="s">
        <v>2326</v>
      </c>
      <c r="P6" s="2" t="s">
        <v>2327</v>
      </c>
      <c r="Q6" s="5" t="s">
        <v>2328</v>
      </c>
      <c r="R6" s="73" t="s">
        <v>2329</v>
      </c>
      <c r="S6" s="2" t="s">
        <v>2330</v>
      </c>
      <c r="T6" s="5" t="s">
        <v>2331</v>
      </c>
      <c r="U6" s="73" t="s">
        <v>2332</v>
      </c>
      <c r="V6" s="2" t="s">
        <v>2333</v>
      </c>
      <c r="W6" s="5" t="s">
        <v>2334</v>
      </c>
      <c r="X6" s="6" t="s">
        <v>2335</v>
      </c>
      <c r="Y6" s="166"/>
      <c r="Z6" s="168"/>
    </row>
    <row r="7" spans="1:26" ht="13.5" customHeight="1" thickTop="1" thickBot="1" x14ac:dyDescent="0.25">
      <c r="A7" s="153" t="s">
        <v>2336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2337</v>
      </c>
      <c r="B8" s="29" t="s">
        <v>2338</v>
      </c>
      <c r="C8" s="30" t="s">
        <v>2339</v>
      </c>
      <c r="D8" s="30" t="s">
        <v>2340</v>
      </c>
      <c r="E8" s="30" t="s">
        <v>2341</v>
      </c>
      <c r="F8" s="31">
        <v>60</v>
      </c>
      <c r="G8" s="32">
        <v>2</v>
      </c>
      <c r="H8" s="33">
        <v>9</v>
      </c>
      <c r="I8" s="36" t="s">
        <v>2342</v>
      </c>
      <c r="J8" s="32">
        <v>2</v>
      </c>
      <c r="K8" s="33">
        <v>9</v>
      </c>
      <c r="L8" s="34" t="s">
        <v>2343</v>
      </c>
      <c r="M8" s="32">
        <v>2</v>
      </c>
      <c r="N8" s="33">
        <v>9</v>
      </c>
      <c r="O8" s="36" t="s">
        <v>2344</v>
      </c>
      <c r="P8" s="32">
        <v>2</v>
      </c>
      <c r="Q8" s="33">
        <v>9</v>
      </c>
      <c r="R8" s="34" t="s">
        <v>2345</v>
      </c>
      <c r="S8" s="32">
        <v>2</v>
      </c>
      <c r="T8" s="33">
        <v>9</v>
      </c>
      <c r="U8" s="36" t="s">
        <v>2346</v>
      </c>
      <c r="V8" s="32">
        <v>2</v>
      </c>
      <c r="W8" s="33">
        <v>9</v>
      </c>
      <c r="X8" s="34" t="s">
        <v>2347</v>
      </c>
      <c r="Y8" s="95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24" t="s">
        <v>2348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2349</v>
      </c>
      <c r="B10" s="25" t="s">
        <v>2350</v>
      </c>
      <c r="C10" s="26" t="s">
        <v>2351</v>
      </c>
      <c r="D10" s="26" t="s">
        <v>2352</v>
      </c>
      <c r="E10" s="26" t="s">
        <v>2353</v>
      </c>
      <c r="F10" s="27">
        <v>60</v>
      </c>
      <c r="G10" s="28">
        <v>6</v>
      </c>
      <c r="H10" s="22">
        <v>3</v>
      </c>
      <c r="I10" s="23" t="s">
        <v>2354</v>
      </c>
      <c r="J10" s="28">
        <v>6</v>
      </c>
      <c r="K10" s="22">
        <v>3</v>
      </c>
      <c r="L10" s="14" t="s">
        <v>2355</v>
      </c>
      <c r="M10" s="28">
        <v>6</v>
      </c>
      <c r="N10" s="22">
        <v>3</v>
      </c>
      <c r="O10" s="23" t="s">
        <v>2356</v>
      </c>
      <c r="P10" s="28">
        <v>6</v>
      </c>
      <c r="Q10" s="22">
        <v>3</v>
      </c>
      <c r="R10" s="14" t="s">
        <v>2357</v>
      </c>
      <c r="S10" s="28">
        <v>6</v>
      </c>
      <c r="T10" s="22">
        <v>3</v>
      </c>
      <c r="U10" s="23" t="s">
        <v>2358</v>
      </c>
      <c r="V10" s="28">
        <v>6</v>
      </c>
      <c r="W10" s="22">
        <v>3</v>
      </c>
      <c r="X10" s="14" t="s">
        <v>2359</v>
      </c>
      <c r="Y10" s="96">
        <f t="shared" si="0"/>
        <v>540</v>
      </c>
      <c r="Z10" s="8">
        <f t="shared" si="1"/>
        <v>18</v>
      </c>
    </row>
    <row r="11" spans="1:26" ht="13.5" customHeight="1" x14ac:dyDescent="0.2">
      <c r="A11" s="24" t="s">
        <v>2360</v>
      </c>
      <c r="B11" s="25" t="s">
        <v>6100</v>
      </c>
      <c r="C11" s="26" t="s">
        <v>6263</v>
      </c>
      <c r="D11" s="26" t="s">
        <v>2361</v>
      </c>
      <c r="E11" s="26" t="s">
        <v>2362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2</v>
      </c>
      <c r="O11" s="23" t="s">
        <v>83</v>
      </c>
      <c r="P11" s="28">
        <v>1</v>
      </c>
      <c r="Q11" s="22">
        <v>2</v>
      </c>
      <c r="R11" s="113" t="s">
        <v>6149</v>
      </c>
      <c r="S11" s="28">
        <v>1</v>
      </c>
      <c r="T11" s="22">
        <v>2</v>
      </c>
      <c r="U11" s="23" t="s">
        <v>79</v>
      </c>
      <c r="V11" s="28"/>
      <c r="W11" s="22"/>
      <c r="X11" s="14"/>
      <c r="Y11" s="96">
        <f t="shared" si="0"/>
        <v>45</v>
      </c>
      <c r="Z11" s="8">
        <f t="shared" si="1"/>
        <v>6</v>
      </c>
    </row>
    <row r="12" spans="1:26" ht="13.5" customHeight="1" x14ac:dyDescent="0.2">
      <c r="A12" s="88" t="s">
        <v>6284</v>
      </c>
      <c r="B12" s="108" t="s">
        <v>6283</v>
      </c>
      <c r="C12" s="26" t="s">
        <v>2363</v>
      </c>
      <c r="D12" s="26" t="s">
        <v>2364</v>
      </c>
      <c r="E12" s="26" t="s">
        <v>2365</v>
      </c>
      <c r="F12" s="27">
        <v>60</v>
      </c>
      <c r="G12" s="28">
        <v>1</v>
      </c>
      <c r="H12" s="22">
        <v>2</v>
      </c>
      <c r="I12" s="23" t="s">
        <v>2366</v>
      </c>
      <c r="J12" s="28">
        <v>1</v>
      </c>
      <c r="K12" s="22">
        <v>2</v>
      </c>
      <c r="L12" s="14" t="s">
        <v>2367</v>
      </c>
      <c r="M12" s="28">
        <v>1</v>
      </c>
      <c r="N12" s="22">
        <v>2</v>
      </c>
      <c r="O12" s="23" t="s">
        <v>2368</v>
      </c>
      <c r="P12" s="28">
        <v>1</v>
      </c>
      <c r="Q12" s="22">
        <v>2</v>
      </c>
      <c r="R12" s="14" t="s">
        <v>2369</v>
      </c>
      <c r="S12" s="28">
        <v>1</v>
      </c>
      <c r="T12" s="22">
        <v>2</v>
      </c>
      <c r="U12" s="23" t="s">
        <v>2370</v>
      </c>
      <c r="V12" s="28">
        <v>1</v>
      </c>
      <c r="W12" s="22">
        <v>2</v>
      </c>
      <c r="X12" s="14" t="s">
        <v>2371</v>
      </c>
      <c r="Y12" s="96">
        <f>SUM(G12,J12,M12,P12,S12,V12)*15</f>
        <v>90</v>
      </c>
      <c r="Z12" s="8">
        <f>SUM(H12,K12,N12,Q12,T12,W12)</f>
        <v>12</v>
      </c>
    </row>
    <row r="13" spans="1:26" ht="13.5" customHeight="1" x14ac:dyDescent="0.2">
      <c r="A13" s="92" t="s">
        <v>6154</v>
      </c>
      <c r="B13" s="49" t="s">
        <v>6290</v>
      </c>
      <c r="C13" s="50"/>
      <c r="D13" s="50" t="s">
        <v>86</v>
      </c>
      <c r="E13" s="50" t="s">
        <v>76</v>
      </c>
      <c r="F13" s="51">
        <v>45</v>
      </c>
      <c r="G13" s="45">
        <v>1</v>
      </c>
      <c r="H13" s="46">
        <v>2</v>
      </c>
      <c r="I13" s="47" t="s">
        <v>83</v>
      </c>
      <c r="J13" s="45"/>
      <c r="K13" s="46"/>
      <c r="L13" s="47"/>
      <c r="M13" s="45"/>
      <c r="N13" s="46"/>
      <c r="O13" s="47"/>
      <c r="P13" s="45"/>
      <c r="Q13" s="46"/>
      <c r="R13" s="20"/>
      <c r="S13" s="45"/>
      <c r="T13" s="46"/>
      <c r="U13" s="47"/>
      <c r="V13" s="45"/>
      <c r="W13" s="46"/>
      <c r="X13" s="20"/>
      <c r="Y13" s="94">
        <f>SUM(G13,J13,M13,P13,S13,V13)*15</f>
        <v>15</v>
      </c>
      <c r="Z13" s="21">
        <f>SUM(H13,K13,N13,Q13,T13,W13)</f>
        <v>2</v>
      </c>
    </row>
    <row r="14" spans="1:26" ht="13.5" customHeight="1" thickBot="1" x14ac:dyDescent="0.25">
      <c r="A14" s="92" t="s">
        <v>6285</v>
      </c>
      <c r="B14" s="49" t="s">
        <v>6291</v>
      </c>
      <c r="C14" s="50"/>
      <c r="D14" s="26" t="s">
        <v>86</v>
      </c>
      <c r="E14" s="90" t="s">
        <v>6091</v>
      </c>
      <c r="F14" s="27">
        <v>45</v>
      </c>
      <c r="G14" s="28"/>
      <c r="H14" s="22"/>
      <c r="I14" s="23"/>
      <c r="J14" s="45">
        <v>1</v>
      </c>
      <c r="K14" s="46">
        <v>2</v>
      </c>
      <c r="L14" s="47" t="s">
        <v>83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2372</v>
      </c>
      <c r="C15" s="40" t="s">
        <v>2373</v>
      </c>
      <c r="D15" s="40" t="s">
        <v>2374</v>
      </c>
      <c r="E15" s="40" t="s">
        <v>2375</v>
      </c>
      <c r="F15" s="41">
        <v>45</v>
      </c>
      <c r="G15" s="42">
        <v>2</v>
      </c>
      <c r="H15" s="43">
        <v>2</v>
      </c>
      <c r="I15" s="13" t="s">
        <v>2376</v>
      </c>
      <c r="J15" s="42">
        <v>2</v>
      </c>
      <c r="K15" s="43">
        <v>2</v>
      </c>
      <c r="L15" s="13" t="s">
        <v>2377</v>
      </c>
      <c r="M15" s="42">
        <v>1</v>
      </c>
      <c r="N15" s="43">
        <v>1</v>
      </c>
      <c r="O15" s="13" t="s">
        <v>2378</v>
      </c>
      <c r="P15" s="42">
        <v>1</v>
      </c>
      <c r="Q15" s="43">
        <v>1</v>
      </c>
      <c r="R15" s="13" t="s">
        <v>2379</v>
      </c>
      <c r="S15" s="42">
        <v>1</v>
      </c>
      <c r="T15" s="43">
        <v>1</v>
      </c>
      <c r="U15" s="13" t="s">
        <v>2380</v>
      </c>
      <c r="V15" s="42">
        <v>1</v>
      </c>
      <c r="W15" s="43">
        <v>1</v>
      </c>
      <c r="X15" s="13" t="s">
        <v>2381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2382</v>
      </c>
      <c r="B16" s="25" t="s">
        <v>2383</v>
      </c>
      <c r="C16" s="26" t="s">
        <v>2384</v>
      </c>
      <c r="D16" s="26" t="s">
        <v>2385</v>
      </c>
      <c r="E16" s="26" t="s">
        <v>2386</v>
      </c>
      <c r="F16" s="27">
        <v>45</v>
      </c>
      <c r="G16" s="28">
        <v>2</v>
      </c>
      <c r="H16" s="22">
        <v>2</v>
      </c>
      <c r="I16" s="14" t="s">
        <v>2387</v>
      </c>
      <c r="J16" s="28">
        <v>2</v>
      </c>
      <c r="K16" s="22">
        <v>2</v>
      </c>
      <c r="L16" s="14" t="s">
        <v>2388</v>
      </c>
      <c r="M16" s="28">
        <v>1</v>
      </c>
      <c r="N16" s="22">
        <v>1</v>
      </c>
      <c r="O16" s="14" t="s">
        <v>2389</v>
      </c>
      <c r="P16" s="28">
        <v>1</v>
      </c>
      <c r="Q16" s="22">
        <v>1</v>
      </c>
      <c r="R16" s="14" t="s">
        <v>2390</v>
      </c>
      <c r="S16" s="28">
        <v>1</v>
      </c>
      <c r="T16" s="22">
        <v>1</v>
      </c>
      <c r="U16" s="14" t="s">
        <v>2391</v>
      </c>
      <c r="V16" s="28">
        <v>1</v>
      </c>
      <c r="W16" s="22">
        <v>1</v>
      </c>
      <c r="X16" s="14" t="s">
        <v>2392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2393</v>
      </c>
      <c r="B17" s="25" t="s">
        <v>2394</v>
      </c>
      <c r="C17" s="26"/>
      <c r="D17" s="26" t="s">
        <v>2395</v>
      </c>
      <c r="E17" s="26" t="s">
        <v>2396</v>
      </c>
      <c r="F17" s="27">
        <v>45</v>
      </c>
      <c r="G17" s="28">
        <v>2</v>
      </c>
      <c r="H17" s="22">
        <v>2</v>
      </c>
      <c r="I17" s="14" t="s">
        <v>2397</v>
      </c>
      <c r="J17" s="28">
        <v>2</v>
      </c>
      <c r="K17" s="22">
        <v>2</v>
      </c>
      <c r="L17" s="14" t="s">
        <v>2398</v>
      </c>
      <c r="M17" s="28">
        <v>2</v>
      </c>
      <c r="N17" s="22">
        <v>2</v>
      </c>
      <c r="O17" s="14" t="s">
        <v>2399</v>
      </c>
      <c r="P17" s="28">
        <v>2</v>
      </c>
      <c r="Q17" s="22">
        <v>2</v>
      </c>
      <c r="R17" s="14" t="s">
        <v>2400</v>
      </c>
      <c r="S17" s="28">
        <v>2</v>
      </c>
      <c r="T17" s="22">
        <v>2</v>
      </c>
      <c r="U17" s="14" t="s">
        <v>2401</v>
      </c>
      <c r="V17" s="28">
        <v>2</v>
      </c>
      <c r="W17" s="22">
        <v>2</v>
      </c>
      <c r="X17" s="14" t="s">
        <v>2402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2403</v>
      </c>
      <c r="B18" s="25" t="s">
        <v>2404</v>
      </c>
      <c r="C18" s="26"/>
      <c r="D18" s="26" t="s">
        <v>2405</v>
      </c>
      <c r="E18" s="26" t="s">
        <v>2406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2407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2408</v>
      </c>
      <c r="B19" s="25" t="s">
        <v>2409</v>
      </c>
      <c r="C19" s="26" t="s">
        <v>2410</v>
      </c>
      <c r="D19" s="26" t="s">
        <v>2411</v>
      </c>
      <c r="E19" s="26" t="s">
        <v>2412</v>
      </c>
      <c r="F19" s="27">
        <v>45</v>
      </c>
      <c r="G19" s="28">
        <v>1</v>
      </c>
      <c r="H19" s="22">
        <v>2</v>
      </c>
      <c r="I19" s="14" t="s">
        <v>2413</v>
      </c>
      <c r="J19" s="28">
        <v>1</v>
      </c>
      <c r="K19" s="22">
        <v>2</v>
      </c>
      <c r="L19" s="14" t="s">
        <v>2414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2415</v>
      </c>
      <c r="B20" s="25" t="s">
        <v>2416</v>
      </c>
      <c r="C20" s="26" t="s">
        <v>2417</v>
      </c>
      <c r="D20" s="26" t="s">
        <v>2418</v>
      </c>
      <c r="E20" s="26" t="s">
        <v>2419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2420</v>
      </c>
      <c r="V20" s="28">
        <v>1</v>
      </c>
      <c r="W20" s="22">
        <v>1</v>
      </c>
      <c r="X20" s="14" t="s">
        <v>2421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2422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2423</v>
      </c>
      <c r="B23" s="65" t="s">
        <v>2424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5</v>
      </c>
      <c r="O23" s="70"/>
      <c r="P23" s="68"/>
      <c r="Q23" s="69">
        <v>6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19</v>
      </c>
    </row>
    <row r="24" spans="1:26" ht="13.5" customHeight="1" thickTop="1" thickBot="1" x14ac:dyDescent="0.25">
      <c r="A24" s="60" t="s">
        <v>2425</v>
      </c>
      <c r="B24" s="61" t="s">
        <v>2426</v>
      </c>
      <c r="C24" s="62"/>
      <c r="D24" s="62"/>
      <c r="E24" s="62" t="s">
        <v>2427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2428</v>
      </c>
      <c r="B25" s="160"/>
      <c r="C25" s="160"/>
      <c r="D25" s="160"/>
      <c r="E25" s="160"/>
      <c r="F25" s="161"/>
      <c r="G25" s="101">
        <f>SUM(G8:G24)</f>
        <v>18</v>
      </c>
      <c r="H25" s="9">
        <f t="shared" ref="H25:W25" si="4">SUM(H8:H24)</f>
        <v>30</v>
      </c>
      <c r="I25" s="10"/>
      <c r="J25" s="101">
        <f t="shared" si="4"/>
        <v>18</v>
      </c>
      <c r="K25" s="9">
        <f t="shared" si="4"/>
        <v>30</v>
      </c>
      <c r="L25" s="10"/>
      <c r="M25" s="101">
        <f t="shared" si="4"/>
        <v>16</v>
      </c>
      <c r="N25" s="9">
        <f t="shared" si="4"/>
        <v>30</v>
      </c>
      <c r="O25" s="10"/>
      <c r="P25" s="101">
        <f t="shared" si="4"/>
        <v>15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1485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kDiQfsCwKYmgV5qVwOz4lKK8Po85kq461biPU6zUuFehgYlBUQBOpVhhq5nhD8lKl64W4kj8PCfjzfk1LRNk2g==" saltValue="71GtaPY75A3hLJlOZZuQBw==" spinCount="100000" sheet="1" objects="1" scenarios="1"/>
  <mergeCells count="23"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39</v>
      </c>
      <c r="B4" s="177"/>
      <c r="C4" s="177"/>
      <c r="D4" s="177"/>
      <c r="E4" s="177"/>
      <c r="F4" s="178"/>
      <c r="G4" s="162" t="s">
        <v>40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41</v>
      </c>
      <c r="B5" s="182" t="s">
        <v>42</v>
      </c>
      <c r="C5" s="174" t="s">
        <v>43</v>
      </c>
      <c r="D5" s="174" t="s">
        <v>44</v>
      </c>
      <c r="E5" s="169" t="s">
        <v>45</v>
      </c>
      <c r="F5" s="170" t="s">
        <v>46</v>
      </c>
      <c r="G5" s="162" t="s">
        <v>47</v>
      </c>
      <c r="H5" s="163"/>
      <c r="I5" s="164"/>
      <c r="J5" s="162" t="s">
        <v>48</v>
      </c>
      <c r="K5" s="163"/>
      <c r="L5" s="164"/>
      <c r="M5" s="162" t="s">
        <v>49</v>
      </c>
      <c r="N5" s="163"/>
      <c r="O5" s="164"/>
      <c r="P5" s="162" t="s">
        <v>50</v>
      </c>
      <c r="Q5" s="163"/>
      <c r="R5" s="164"/>
      <c r="S5" s="162" t="s">
        <v>51</v>
      </c>
      <c r="T5" s="163"/>
      <c r="U5" s="164"/>
      <c r="V5" s="162" t="s">
        <v>52</v>
      </c>
      <c r="W5" s="163"/>
      <c r="X5" s="164"/>
      <c r="Y5" s="165" t="s">
        <v>53</v>
      </c>
      <c r="Z5" s="167" t="s">
        <v>54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55</v>
      </c>
      <c r="H6" s="5" t="s">
        <v>56</v>
      </c>
      <c r="I6" s="73" t="s">
        <v>57</v>
      </c>
      <c r="J6" s="2" t="s">
        <v>58</v>
      </c>
      <c r="K6" s="5" t="s">
        <v>59</v>
      </c>
      <c r="L6" s="73" t="s">
        <v>60</v>
      </c>
      <c r="M6" s="2" t="s">
        <v>61</v>
      </c>
      <c r="N6" s="5" t="s">
        <v>62</v>
      </c>
      <c r="O6" s="73" t="s">
        <v>63</v>
      </c>
      <c r="P6" s="2" t="s">
        <v>64</v>
      </c>
      <c r="Q6" s="5" t="s">
        <v>65</v>
      </c>
      <c r="R6" s="73" t="s">
        <v>66</v>
      </c>
      <c r="S6" s="2" t="s">
        <v>67</v>
      </c>
      <c r="T6" s="5" t="s">
        <v>68</v>
      </c>
      <c r="U6" s="73" t="s">
        <v>69</v>
      </c>
      <c r="V6" s="2" t="s">
        <v>70</v>
      </c>
      <c r="W6" s="5" t="s">
        <v>71</v>
      </c>
      <c r="X6" s="6" t="s">
        <v>72</v>
      </c>
      <c r="Y6" s="166"/>
      <c r="Z6" s="168"/>
    </row>
    <row r="7" spans="1:26" ht="13.5" customHeight="1" thickTop="1" thickBot="1" x14ac:dyDescent="0.25">
      <c r="A7" s="153" t="s">
        <v>73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</row>
    <row r="8" spans="1:26" ht="13.5" customHeight="1" x14ac:dyDescent="0.2">
      <c r="A8" s="35" t="s">
        <v>74</v>
      </c>
      <c r="B8" s="29" t="s">
        <v>75</v>
      </c>
      <c r="C8" s="30" t="s">
        <v>76</v>
      </c>
      <c r="D8" s="30" t="s">
        <v>77</v>
      </c>
      <c r="E8" s="30" t="s">
        <v>78</v>
      </c>
      <c r="F8" s="31">
        <v>60</v>
      </c>
      <c r="G8" s="32">
        <v>2</v>
      </c>
      <c r="H8" s="33">
        <v>9</v>
      </c>
      <c r="I8" s="36" t="s">
        <v>79</v>
      </c>
      <c r="J8" s="32">
        <v>2</v>
      </c>
      <c r="K8" s="33">
        <v>9</v>
      </c>
      <c r="L8" s="34" t="s">
        <v>80</v>
      </c>
      <c r="M8" s="32">
        <v>2</v>
      </c>
      <c r="N8" s="33">
        <v>9</v>
      </c>
      <c r="O8" s="36" t="s">
        <v>81</v>
      </c>
      <c r="P8" s="32">
        <v>2</v>
      </c>
      <c r="Q8" s="33">
        <v>9</v>
      </c>
      <c r="R8" s="34" t="s">
        <v>82</v>
      </c>
      <c r="S8" s="32">
        <v>2</v>
      </c>
      <c r="T8" s="33">
        <v>9</v>
      </c>
      <c r="U8" s="36" t="s">
        <v>83</v>
      </c>
      <c r="V8" s="32">
        <v>2</v>
      </c>
      <c r="W8" s="33">
        <v>9</v>
      </c>
      <c r="X8" s="34" t="s">
        <v>84</v>
      </c>
      <c r="Y8" s="95">
        <f t="shared" ref="Y8:Y16" si="0">SUM(G8,J8,M8,P8,S8,V8)*15</f>
        <v>180</v>
      </c>
      <c r="Z8" s="12">
        <f t="shared" ref="Z8:Z16" si="1">SUM(H8,K8,N8,Q8,T8,W8)</f>
        <v>54</v>
      </c>
    </row>
    <row r="9" spans="1:26" ht="13.5" customHeight="1" x14ac:dyDescent="0.2">
      <c r="A9" s="24" t="s">
        <v>89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127">
        <f t="shared" si="0"/>
        <v>90</v>
      </c>
      <c r="Z9" s="128">
        <f t="shared" si="1"/>
        <v>24</v>
      </c>
    </row>
    <row r="10" spans="1:26" ht="13.5" customHeight="1" x14ac:dyDescent="0.2">
      <c r="A10" s="24" t="s">
        <v>97</v>
      </c>
      <c r="B10" s="108" t="s">
        <v>6171</v>
      </c>
      <c r="C10" s="26" t="s">
        <v>6091</v>
      </c>
      <c r="D10" s="26" t="s">
        <v>98</v>
      </c>
      <c r="E10" s="26" t="s">
        <v>99</v>
      </c>
      <c r="F10" s="27">
        <v>45</v>
      </c>
      <c r="G10" s="28">
        <v>1</v>
      </c>
      <c r="H10" s="22">
        <v>3</v>
      </c>
      <c r="I10" s="23" t="s">
        <v>100</v>
      </c>
      <c r="J10" s="28">
        <v>1</v>
      </c>
      <c r="K10" s="22">
        <v>3</v>
      </c>
      <c r="L10" s="14" t="s">
        <v>101</v>
      </c>
      <c r="M10" s="28"/>
      <c r="N10" s="22"/>
      <c r="O10" s="23"/>
      <c r="P10" s="28"/>
      <c r="Q10" s="22"/>
      <c r="R10" s="14"/>
      <c r="S10" s="28"/>
      <c r="T10" s="22"/>
      <c r="U10" s="23"/>
      <c r="V10" s="28"/>
      <c r="W10" s="22"/>
      <c r="X10" s="14"/>
      <c r="Y10" s="96">
        <f>SUM(G10,J10,M10,P10,S10,V10)*15</f>
        <v>30</v>
      </c>
      <c r="Z10" s="8">
        <f>SUM(H10,K10,N10,Q10,T10,W10)</f>
        <v>6</v>
      </c>
    </row>
    <row r="11" spans="1:26" ht="13.5" customHeight="1" x14ac:dyDescent="0.2">
      <c r="A11" s="24" t="s">
        <v>102</v>
      </c>
      <c r="B11" s="108" t="s">
        <v>6172</v>
      </c>
      <c r="C11" s="26" t="s">
        <v>6253</v>
      </c>
      <c r="D11" s="26" t="s">
        <v>103</v>
      </c>
      <c r="E11" s="26" t="s">
        <v>104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3</v>
      </c>
      <c r="O11" s="23" t="s">
        <v>83</v>
      </c>
      <c r="P11" s="28">
        <v>1</v>
      </c>
      <c r="Q11" s="22">
        <v>3</v>
      </c>
      <c r="R11" s="14" t="s">
        <v>83</v>
      </c>
      <c r="S11" s="28"/>
      <c r="T11" s="22"/>
      <c r="U11" s="23"/>
      <c r="V11" s="28"/>
      <c r="W11" s="22"/>
      <c r="X11" s="14"/>
      <c r="Y11" s="96">
        <f>SUM(G11,J11,M11,P11,S11,V11)*15</f>
        <v>30</v>
      </c>
      <c r="Z11" s="8">
        <f>SUM(H11,K11,N11,Q11,T11,W11)</f>
        <v>6</v>
      </c>
    </row>
    <row r="12" spans="1:26" ht="13.5" customHeight="1" x14ac:dyDescent="0.2">
      <c r="A12" s="24" t="s">
        <v>90</v>
      </c>
      <c r="B12" s="25" t="s">
        <v>6244</v>
      </c>
      <c r="C12" s="26" t="s">
        <v>6253</v>
      </c>
      <c r="D12" s="26" t="s">
        <v>91</v>
      </c>
      <c r="E12" s="26" t="s">
        <v>92</v>
      </c>
      <c r="F12" s="27">
        <v>60</v>
      </c>
      <c r="G12" s="28"/>
      <c r="H12" s="22"/>
      <c r="I12" s="23"/>
      <c r="J12" s="28"/>
      <c r="K12" s="22"/>
      <c r="L12" s="14"/>
      <c r="M12" s="28">
        <v>1</v>
      </c>
      <c r="N12" s="22">
        <v>3</v>
      </c>
      <c r="O12" s="23" t="s">
        <v>93</v>
      </c>
      <c r="P12" s="28">
        <v>1</v>
      </c>
      <c r="Q12" s="22">
        <v>3</v>
      </c>
      <c r="R12" s="14" t="s">
        <v>94</v>
      </c>
      <c r="S12" s="28">
        <v>1</v>
      </c>
      <c r="T12" s="22">
        <v>3</v>
      </c>
      <c r="U12" s="23" t="s">
        <v>95</v>
      </c>
      <c r="V12" s="28">
        <v>1</v>
      </c>
      <c r="W12" s="22">
        <v>3</v>
      </c>
      <c r="X12" s="14" t="s">
        <v>96</v>
      </c>
      <c r="Y12" s="96">
        <f>SUM(G12,J12,M12,P12,S12,V12)*15</f>
        <v>60</v>
      </c>
      <c r="Z12" s="8">
        <f>SUM(H12,K12,N12,Q12,T12,W12)</f>
        <v>12</v>
      </c>
    </row>
    <row r="13" spans="1:26" ht="13.5" customHeight="1" x14ac:dyDescent="0.2">
      <c r="A13" s="37" t="s">
        <v>85</v>
      </c>
      <c r="B13" s="108" t="s">
        <v>6170</v>
      </c>
      <c r="C13" s="26" t="s">
        <v>6254</v>
      </c>
      <c r="D13" s="26" t="s">
        <v>86</v>
      </c>
      <c r="E13" s="26" t="s">
        <v>87</v>
      </c>
      <c r="F13" s="27">
        <v>60</v>
      </c>
      <c r="G13" s="28"/>
      <c r="H13" s="22"/>
      <c r="I13" s="23"/>
      <c r="J13" s="28"/>
      <c r="K13" s="22"/>
      <c r="L13" s="14"/>
      <c r="M13" s="28"/>
      <c r="N13" s="22"/>
      <c r="O13" s="23"/>
      <c r="P13" s="28"/>
      <c r="Q13" s="22"/>
      <c r="R13" s="14"/>
      <c r="S13" s="28">
        <v>1</v>
      </c>
      <c r="T13" s="22">
        <v>3</v>
      </c>
      <c r="U13" s="23" t="s">
        <v>88</v>
      </c>
      <c r="V13" s="28"/>
      <c r="W13" s="22"/>
      <c r="X13" s="14"/>
      <c r="Y13" s="96">
        <f t="shared" si="0"/>
        <v>15</v>
      </c>
      <c r="Z13" s="8">
        <f t="shared" si="1"/>
        <v>3</v>
      </c>
    </row>
    <row r="14" spans="1:26" ht="13.5" customHeight="1" x14ac:dyDescent="0.2">
      <c r="A14" s="37" t="s">
        <v>6168</v>
      </c>
      <c r="B14" s="108" t="s">
        <v>6169</v>
      </c>
      <c r="C14" s="26" t="s">
        <v>6252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1</v>
      </c>
      <c r="T14" s="22">
        <v>3</v>
      </c>
      <c r="U14" s="23" t="s">
        <v>83</v>
      </c>
      <c r="V14" s="28">
        <v>1</v>
      </c>
      <c r="W14" s="22">
        <v>3</v>
      </c>
      <c r="X14" s="23" t="s">
        <v>83</v>
      </c>
      <c r="Y14" s="96">
        <f t="shared" ref="Y14" si="2">SUM(G14,J14,M14,P14,S14,V14)*15</f>
        <v>30</v>
      </c>
      <c r="Z14" s="8">
        <f t="shared" ref="Z14" si="3">SUM(H14,K14,N14,Q14,T14,W14)</f>
        <v>6</v>
      </c>
    </row>
    <row r="15" spans="1:26" ht="13.5" customHeight="1" x14ac:dyDescent="0.2">
      <c r="A15" s="48" t="s">
        <v>6096</v>
      </c>
      <c r="B15" s="49" t="s">
        <v>6095</v>
      </c>
      <c r="C15" s="50" t="s">
        <v>6091</v>
      </c>
      <c r="D15" s="26" t="s">
        <v>86</v>
      </c>
      <c r="E15" s="26" t="s">
        <v>76</v>
      </c>
      <c r="F15" s="51">
        <v>60</v>
      </c>
      <c r="G15" s="45">
        <v>0.5</v>
      </c>
      <c r="H15" s="46">
        <v>2</v>
      </c>
      <c r="I15" s="47" t="s">
        <v>6097</v>
      </c>
      <c r="J15" s="45">
        <v>0.5</v>
      </c>
      <c r="K15" s="46">
        <v>2</v>
      </c>
      <c r="L15" s="20" t="s">
        <v>6097</v>
      </c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 t="shared" si="0"/>
        <v>15</v>
      </c>
      <c r="Z15" s="21">
        <v>4</v>
      </c>
    </row>
    <row r="16" spans="1:26" ht="13.5" customHeight="1" thickBot="1" x14ac:dyDescent="0.25">
      <c r="A16" s="48" t="s">
        <v>105</v>
      </c>
      <c r="B16" s="49" t="s">
        <v>106</v>
      </c>
      <c r="C16" s="50" t="s">
        <v>107</v>
      </c>
      <c r="D16" s="50" t="s">
        <v>108</v>
      </c>
      <c r="E16" s="50" t="s">
        <v>109</v>
      </c>
      <c r="F16" s="51">
        <v>45</v>
      </c>
      <c r="G16" s="45">
        <v>3</v>
      </c>
      <c r="H16" s="46">
        <v>2</v>
      </c>
      <c r="I16" s="47" t="s">
        <v>110</v>
      </c>
      <c r="J16" s="45">
        <v>3</v>
      </c>
      <c r="K16" s="46">
        <v>2</v>
      </c>
      <c r="L16" s="20" t="s">
        <v>111</v>
      </c>
      <c r="M16" s="45">
        <v>3</v>
      </c>
      <c r="N16" s="46">
        <v>2</v>
      </c>
      <c r="O16" s="47" t="s">
        <v>112</v>
      </c>
      <c r="P16" s="45">
        <v>3</v>
      </c>
      <c r="Q16" s="46">
        <v>2</v>
      </c>
      <c r="R16" s="20" t="s">
        <v>113</v>
      </c>
      <c r="S16" s="45"/>
      <c r="T16" s="46"/>
      <c r="U16" s="47"/>
      <c r="V16" s="45"/>
      <c r="W16" s="46"/>
      <c r="X16" s="20"/>
      <c r="Y16" s="94">
        <f t="shared" si="0"/>
        <v>180</v>
      </c>
      <c r="Z16" s="21">
        <f t="shared" si="1"/>
        <v>8</v>
      </c>
    </row>
    <row r="17" spans="1:26" ht="13.5" customHeight="1" x14ac:dyDescent="0.2">
      <c r="A17" s="117" t="s">
        <v>6151</v>
      </c>
      <c r="B17" s="39" t="s">
        <v>114</v>
      </c>
      <c r="C17" s="40" t="s">
        <v>115</v>
      </c>
      <c r="D17" s="40" t="s">
        <v>116</v>
      </c>
      <c r="E17" s="40" t="s">
        <v>117</v>
      </c>
      <c r="F17" s="41">
        <v>45</v>
      </c>
      <c r="G17" s="42">
        <v>2</v>
      </c>
      <c r="H17" s="43">
        <v>2</v>
      </c>
      <c r="I17" s="13" t="s">
        <v>118</v>
      </c>
      <c r="J17" s="42">
        <v>2</v>
      </c>
      <c r="K17" s="43">
        <v>2</v>
      </c>
      <c r="L17" s="13" t="s">
        <v>119</v>
      </c>
      <c r="M17" s="42">
        <v>1</v>
      </c>
      <c r="N17" s="43">
        <v>1</v>
      </c>
      <c r="O17" s="13" t="s">
        <v>120</v>
      </c>
      <c r="P17" s="42">
        <v>1</v>
      </c>
      <c r="Q17" s="43">
        <v>1</v>
      </c>
      <c r="R17" s="13" t="s">
        <v>121</v>
      </c>
      <c r="S17" s="42">
        <v>1</v>
      </c>
      <c r="T17" s="43">
        <v>1</v>
      </c>
      <c r="U17" s="13" t="s">
        <v>122</v>
      </c>
      <c r="V17" s="42">
        <v>1</v>
      </c>
      <c r="W17" s="43">
        <v>1</v>
      </c>
      <c r="X17" s="13" t="s">
        <v>123</v>
      </c>
      <c r="Y17" s="97">
        <f>SUM(G17,J17,M17,P17,S17,V17)*15</f>
        <v>120</v>
      </c>
      <c r="Z17" s="7">
        <f>SUM(H17,K17,N17,Q17,T17,W17)</f>
        <v>8</v>
      </c>
    </row>
    <row r="18" spans="1:26" ht="13.5" customHeight="1" x14ac:dyDescent="0.2">
      <c r="A18" s="24" t="s">
        <v>124</v>
      </c>
      <c r="B18" s="25" t="s">
        <v>125</v>
      </c>
      <c r="C18" s="26" t="s">
        <v>126</v>
      </c>
      <c r="D18" s="26" t="s">
        <v>127</v>
      </c>
      <c r="E18" s="26" t="s">
        <v>128</v>
      </c>
      <c r="F18" s="27">
        <v>45</v>
      </c>
      <c r="G18" s="28">
        <v>2</v>
      </c>
      <c r="H18" s="22">
        <v>2</v>
      </c>
      <c r="I18" s="14" t="s">
        <v>129</v>
      </c>
      <c r="J18" s="28">
        <v>2</v>
      </c>
      <c r="K18" s="22">
        <v>2</v>
      </c>
      <c r="L18" s="14" t="s">
        <v>130</v>
      </c>
      <c r="M18" s="28">
        <v>1</v>
      </c>
      <c r="N18" s="22">
        <v>1</v>
      </c>
      <c r="O18" s="14" t="s">
        <v>131</v>
      </c>
      <c r="P18" s="28">
        <v>1</v>
      </c>
      <c r="Q18" s="22">
        <v>1</v>
      </c>
      <c r="R18" s="14" t="s">
        <v>132</v>
      </c>
      <c r="S18" s="28">
        <v>1</v>
      </c>
      <c r="T18" s="22">
        <v>1</v>
      </c>
      <c r="U18" s="14" t="s">
        <v>133</v>
      </c>
      <c r="V18" s="28">
        <v>1</v>
      </c>
      <c r="W18" s="22">
        <v>1</v>
      </c>
      <c r="X18" s="14" t="s">
        <v>134</v>
      </c>
      <c r="Y18" s="98">
        <f t="shared" ref="Y18:Y23" si="4">SUM(G18,J18,M18,P18,S18,V18)*15</f>
        <v>120</v>
      </c>
      <c r="Z18" s="8">
        <f>SUM(H18,K18,N18,Q18,T18,W18)</f>
        <v>8</v>
      </c>
    </row>
    <row r="19" spans="1:26" ht="13.5" customHeight="1" x14ac:dyDescent="0.2">
      <c r="A19" s="24" t="s">
        <v>135</v>
      </c>
      <c r="B19" s="25" t="s">
        <v>136</v>
      </c>
      <c r="C19" s="26"/>
      <c r="D19" s="26" t="s">
        <v>137</v>
      </c>
      <c r="E19" s="26" t="s">
        <v>138</v>
      </c>
      <c r="F19" s="27">
        <v>45</v>
      </c>
      <c r="G19" s="28">
        <v>2</v>
      </c>
      <c r="H19" s="22">
        <v>2</v>
      </c>
      <c r="I19" s="14" t="s">
        <v>139</v>
      </c>
      <c r="J19" s="28">
        <v>2</v>
      </c>
      <c r="K19" s="22">
        <v>2</v>
      </c>
      <c r="L19" s="14" t="s">
        <v>140</v>
      </c>
      <c r="M19" s="28">
        <v>2</v>
      </c>
      <c r="N19" s="22">
        <v>2</v>
      </c>
      <c r="O19" s="14" t="s">
        <v>141</v>
      </c>
      <c r="P19" s="28">
        <v>2</v>
      </c>
      <c r="Q19" s="22">
        <v>2</v>
      </c>
      <c r="R19" s="14" t="s">
        <v>142</v>
      </c>
      <c r="S19" s="28">
        <v>2</v>
      </c>
      <c r="T19" s="22">
        <v>2</v>
      </c>
      <c r="U19" s="14" t="s">
        <v>143</v>
      </c>
      <c r="V19" s="28">
        <v>2</v>
      </c>
      <c r="W19" s="22">
        <v>2</v>
      </c>
      <c r="X19" s="14" t="s">
        <v>144</v>
      </c>
      <c r="Y19" s="98">
        <f t="shared" si="4"/>
        <v>180</v>
      </c>
      <c r="Z19" s="8">
        <f t="shared" ref="Z19:Z23" si="5">SUM(H19,K19,N19,Q19,T19,W19)</f>
        <v>12</v>
      </c>
    </row>
    <row r="20" spans="1:26" ht="13.5" customHeight="1" x14ac:dyDescent="0.2">
      <c r="A20" s="24" t="s">
        <v>145</v>
      </c>
      <c r="B20" s="25" t="s">
        <v>146</v>
      </c>
      <c r="C20" s="26"/>
      <c r="D20" s="26" t="s">
        <v>147</v>
      </c>
      <c r="E20" s="26" t="s">
        <v>148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/>
      <c r="T20" s="22"/>
      <c r="U20" s="14"/>
      <c r="V20" s="28">
        <v>1</v>
      </c>
      <c r="W20" s="22">
        <v>2</v>
      </c>
      <c r="X20" s="14" t="s">
        <v>149</v>
      </c>
      <c r="Y20" s="98">
        <f t="shared" si="4"/>
        <v>15</v>
      </c>
      <c r="Z20" s="8">
        <f t="shared" si="5"/>
        <v>2</v>
      </c>
    </row>
    <row r="21" spans="1:26" ht="13.5" customHeight="1" x14ac:dyDescent="0.2">
      <c r="A21" s="24" t="s">
        <v>150</v>
      </c>
      <c r="B21" s="25" t="s">
        <v>151</v>
      </c>
      <c r="C21" s="26" t="s">
        <v>152</v>
      </c>
      <c r="D21" s="26" t="s">
        <v>153</v>
      </c>
      <c r="E21" s="26" t="s">
        <v>154</v>
      </c>
      <c r="F21" s="27">
        <v>45</v>
      </c>
      <c r="G21" s="28">
        <v>1</v>
      </c>
      <c r="H21" s="22">
        <v>2</v>
      </c>
      <c r="I21" s="14" t="s">
        <v>155</v>
      </c>
      <c r="J21" s="28">
        <v>1</v>
      </c>
      <c r="K21" s="22">
        <v>2</v>
      </c>
      <c r="L21" s="14" t="s">
        <v>156</v>
      </c>
      <c r="M21" s="28"/>
      <c r="N21" s="22"/>
      <c r="O21" s="14"/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4"/>
        <v>30</v>
      </c>
      <c r="Z21" s="8">
        <f t="shared" si="5"/>
        <v>4</v>
      </c>
    </row>
    <row r="22" spans="1:26" ht="13.5" customHeight="1" x14ac:dyDescent="0.2">
      <c r="A22" s="24" t="s">
        <v>157</v>
      </c>
      <c r="B22" s="25" t="s">
        <v>158</v>
      </c>
      <c r="C22" s="26" t="s">
        <v>159</v>
      </c>
      <c r="D22" s="26" t="s">
        <v>160</v>
      </c>
      <c r="E22" s="26" t="s">
        <v>161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>
        <v>1</v>
      </c>
      <c r="T22" s="22">
        <v>1</v>
      </c>
      <c r="U22" s="14" t="s">
        <v>162</v>
      </c>
      <c r="V22" s="28">
        <v>1</v>
      </c>
      <c r="W22" s="22">
        <v>1</v>
      </c>
      <c r="X22" s="14" t="s">
        <v>163</v>
      </c>
      <c r="Y22" s="98">
        <f t="shared" si="4"/>
        <v>30</v>
      </c>
      <c r="Z22" s="8">
        <f t="shared" si="5"/>
        <v>2</v>
      </c>
    </row>
    <row r="23" spans="1:26" ht="13.5" customHeight="1" thickBot="1" x14ac:dyDescent="0.25">
      <c r="A23" s="24" t="s">
        <v>164</v>
      </c>
      <c r="B23" s="25" t="s">
        <v>6213</v>
      </c>
      <c r="C23" s="26"/>
      <c r="D23" s="26" t="s">
        <v>165</v>
      </c>
      <c r="E23" s="26" t="s">
        <v>166</v>
      </c>
      <c r="F23" s="27">
        <v>45</v>
      </c>
      <c r="G23" s="28"/>
      <c r="H23" s="22"/>
      <c r="I23" s="14"/>
      <c r="J23" s="28"/>
      <c r="K23" s="22"/>
      <c r="L23" s="14"/>
      <c r="M23" s="28">
        <v>1</v>
      </c>
      <c r="N23" s="22">
        <v>1</v>
      </c>
      <c r="O23" s="113" t="s">
        <v>6149</v>
      </c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4"/>
        <v>15</v>
      </c>
      <c r="Z23" s="8">
        <f t="shared" si="5"/>
        <v>1</v>
      </c>
    </row>
    <row r="24" spans="1:26" ht="13.5" customHeight="1" thickTop="1" thickBot="1" x14ac:dyDescent="0.25">
      <c r="A24" s="156" t="s">
        <v>167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8"/>
    </row>
    <row r="25" spans="1:26" ht="13.5" customHeight="1" thickBot="1" x14ac:dyDescent="0.25">
      <c r="A25" s="64" t="s">
        <v>168</v>
      </c>
      <c r="B25" s="65" t="s">
        <v>169</v>
      </c>
      <c r="C25" s="66"/>
      <c r="D25" s="66"/>
      <c r="E25" s="66"/>
      <c r="F25" s="67"/>
      <c r="G25" s="68"/>
      <c r="H25" s="69"/>
      <c r="I25" s="70"/>
      <c r="J25" s="68"/>
      <c r="K25" s="69">
        <v>2</v>
      </c>
      <c r="L25" s="71"/>
      <c r="M25" s="68"/>
      <c r="N25" s="69">
        <v>4</v>
      </c>
      <c r="O25" s="70"/>
      <c r="P25" s="68"/>
      <c r="Q25" s="69">
        <v>6</v>
      </c>
      <c r="R25" s="71"/>
      <c r="S25" s="68"/>
      <c r="T25" s="69">
        <v>2</v>
      </c>
      <c r="U25" s="70"/>
      <c r="V25" s="68"/>
      <c r="W25" s="69"/>
      <c r="X25" s="71"/>
      <c r="Y25" s="99"/>
      <c r="Z25" s="72">
        <f>SUM(H25,K25,N25,Q25,T25,W25)</f>
        <v>14</v>
      </c>
    </row>
    <row r="26" spans="1:26" ht="13.5" customHeight="1" thickTop="1" thickBot="1" x14ac:dyDescent="0.25">
      <c r="A26" s="60" t="s">
        <v>170</v>
      </c>
      <c r="B26" s="61" t="s">
        <v>171</v>
      </c>
      <c r="C26" s="62"/>
      <c r="D26" s="62"/>
      <c r="E26" s="62" t="s">
        <v>172</v>
      </c>
      <c r="F26" s="63"/>
      <c r="G26" s="15"/>
      <c r="H26" s="16"/>
      <c r="I26" s="17"/>
      <c r="J26" s="15"/>
      <c r="K26" s="16"/>
      <c r="L26" s="17"/>
      <c r="M26" s="15"/>
      <c r="N26" s="16"/>
      <c r="O26" s="17"/>
      <c r="P26" s="15"/>
      <c r="Q26" s="16"/>
      <c r="R26" s="17"/>
      <c r="S26" s="15">
        <v>0</v>
      </c>
      <c r="T26" s="16">
        <v>3</v>
      </c>
      <c r="U26" s="17" t="s">
        <v>6097</v>
      </c>
      <c r="V26" s="15">
        <v>0</v>
      </c>
      <c r="W26" s="16">
        <v>3</v>
      </c>
      <c r="X26" s="17" t="s">
        <v>6097</v>
      </c>
      <c r="Y26" s="100">
        <f>SUM(G26,J26,M26,P26,S26,V26)*15</f>
        <v>0</v>
      </c>
      <c r="Z26" s="18">
        <f>SUM(H26,K26,N26,Q26,T26,W26)</f>
        <v>6</v>
      </c>
    </row>
    <row r="27" spans="1:26" ht="13.5" customHeight="1" thickTop="1" thickBot="1" x14ac:dyDescent="0.25">
      <c r="A27" s="159" t="s">
        <v>173</v>
      </c>
      <c r="B27" s="160"/>
      <c r="C27" s="160"/>
      <c r="D27" s="160"/>
      <c r="E27" s="160"/>
      <c r="F27" s="161"/>
      <c r="G27" s="101">
        <f>SUM(G8:G26)</f>
        <v>14.5</v>
      </c>
      <c r="H27" s="9">
        <f t="shared" ref="H27:W27" si="6">SUM(H8:H26)</f>
        <v>28</v>
      </c>
      <c r="I27" s="10"/>
      <c r="J27" s="101">
        <f t="shared" si="6"/>
        <v>14.5</v>
      </c>
      <c r="K27" s="9">
        <f t="shared" si="6"/>
        <v>30</v>
      </c>
      <c r="L27" s="10"/>
      <c r="M27" s="101">
        <f t="shared" si="6"/>
        <v>13</v>
      </c>
      <c r="N27" s="9">
        <f t="shared" si="6"/>
        <v>30</v>
      </c>
      <c r="O27" s="10"/>
      <c r="P27" s="101">
        <f t="shared" si="6"/>
        <v>12</v>
      </c>
      <c r="Q27" s="9">
        <f t="shared" si="6"/>
        <v>31</v>
      </c>
      <c r="R27" s="10"/>
      <c r="S27" s="101">
        <f t="shared" si="6"/>
        <v>11</v>
      </c>
      <c r="T27" s="9">
        <f t="shared" si="6"/>
        <v>32</v>
      </c>
      <c r="U27" s="10"/>
      <c r="V27" s="101">
        <f t="shared" si="6"/>
        <v>11</v>
      </c>
      <c r="W27" s="9">
        <f t="shared" si="6"/>
        <v>29</v>
      </c>
      <c r="X27" s="10"/>
      <c r="Y27" s="102">
        <f>SUM(Y8:Y26)</f>
        <v>1140</v>
      </c>
      <c r="Z27" s="11">
        <f>SUM(Z8:Z26)</f>
        <v>180</v>
      </c>
    </row>
    <row r="28" spans="1:26" ht="13.5" customHeight="1" thickTop="1" x14ac:dyDescent="0.2"/>
    <row r="29" spans="1:26" ht="12" customHeight="1" x14ac:dyDescent="0.2">
      <c r="A29" s="1" t="s">
        <v>174</v>
      </c>
      <c r="U29" s="58"/>
    </row>
    <row r="30" spans="1:26" ht="12" customHeight="1" x14ac:dyDescent="0.2">
      <c r="A30" s="76" t="s">
        <v>6075</v>
      </c>
      <c r="U30" s="58"/>
    </row>
    <row r="31" spans="1:26" ht="12" customHeight="1" x14ac:dyDescent="0.2">
      <c r="U31" s="4"/>
    </row>
    <row r="32" spans="1:26" ht="12" customHeight="1" x14ac:dyDescent="0.2">
      <c r="A32" s="59" t="s">
        <v>175</v>
      </c>
      <c r="U32" s="4"/>
    </row>
    <row r="33" spans="1:21" ht="12" customHeight="1" x14ac:dyDescent="0.2">
      <c r="A33" s="52" t="s">
        <v>176</v>
      </c>
      <c r="E33" s="1" t="s">
        <v>177</v>
      </c>
      <c r="F33" s="52"/>
      <c r="J33" s="1" t="s">
        <v>178</v>
      </c>
      <c r="K33" s="52"/>
      <c r="N33" s="52"/>
      <c r="O33" s="52"/>
      <c r="P33" s="52" t="s">
        <v>179</v>
      </c>
      <c r="Q33" s="52"/>
      <c r="S33" s="52"/>
      <c r="T33" s="58"/>
      <c r="U33" s="4"/>
    </row>
    <row r="34" spans="1:21" ht="12" customHeight="1" x14ac:dyDescent="0.2">
      <c r="A34" s="52" t="s">
        <v>180</v>
      </c>
      <c r="E34" s="1" t="s">
        <v>181</v>
      </c>
      <c r="F34" s="52"/>
      <c r="J34" s="1" t="s">
        <v>182</v>
      </c>
      <c r="K34" s="52"/>
      <c r="N34" s="52"/>
      <c r="O34" s="52"/>
      <c r="P34" s="52" t="s">
        <v>183</v>
      </c>
      <c r="Q34" s="52"/>
      <c r="S34" s="52"/>
      <c r="T34" s="58"/>
      <c r="U34" s="4"/>
    </row>
    <row r="35" spans="1:21" ht="12" customHeight="1" x14ac:dyDescent="0.2">
      <c r="A35" s="1" t="s">
        <v>184</v>
      </c>
      <c r="E35" s="1" t="s">
        <v>185</v>
      </c>
      <c r="J35" s="1" t="s">
        <v>186</v>
      </c>
      <c r="P35" s="1" t="s">
        <v>187</v>
      </c>
      <c r="T35" s="4"/>
      <c r="U35" s="4"/>
    </row>
    <row r="36" spans="1:21" ht="12" customHeight="1" x14ac:dyDescent="0.2">
      <c r="A36" s="1" t="s">
        <v>188</v>
      </c>
      <c r="J36" s="1" t="s">
        <v>189</v>
      </c>
      <c r="P36" s="87" t="s">
        <v>6077</v>
      </c>
      <c r="T36" s="4"/>
      <c r="U36" s="4"/>
    </row>
    <row r="37" spans="1:21" ht="12" customHeight="1" x14ac:dyDescent="0.2">
      <c r="A37" s="1" t="s">
        <v>190</v>
      </c>
      <c r="J37" s="1" t="s">
        <v>191</v>
      </c>
      <c r="T37" s="4"/>
      <c r="U37" s="4"/>
    </row>
    <row r="38" spans="1:21" ht="12" customHeight="1" x14ac:dyDescent="0.2">
      <c r="A38" s="77" t="s">
        <v>6076</v>
      </c>
      <c r="R38" s="4"/>
      <c r="T38" s="4"/>
      <c r="U38" s="4"/>
    </row>
    <row r="39" spans="1:21" ht="12" customHeight="1" x14ac:dyDescent="0.2">
      <c r="T39" s="4"/>
      <c r="U39" s="4"/>
    </row>
    <row r="40" spans="1:21" ht="12" customHeight="1" x14ac:dyDescent="0.2">
      <c r="A40" s="59" t="s">
        <v>192</v>
      </c>
      <c r="S40" s="4"/>
      <c r="T40" s="4"/>
    </row>
    <row r="41" spans="1:21" ht="12" customHeight="1" x14ac:dyDescent="0.2">
      <c r="A41" s="1" t="s">
        <v>193</v>
      </c>
    </row>
    <row r="42" spans="1:21" ht="12" customHeight="1" x14ac:dyDescent="0.2">
      <c r="A42" s="1" t="s">
        <v>194</v>
      </c>
    </row>
    <row r="43" spans="1:21" ht="12" customHeight="1" x14ac:dyDescent="0.2">
      <c r="A43" s="1" t="s">
        <v>195</v>
      </c>
    </row>
    <row r="44" spans="1:21" ht="12" customHeight="1" x14ac:dyDescent="0.2">
      <c r="A44" s="1" t="s">
        <v>196</v>
      </c>
    </row>
    <row r="45" spans="1:21" ht="12" customHeight="1" x14ac:dyDescent="0.2">
      <c r="A45" s="1" t="s">
        <v>197</v>
      </c>
    </row>
    <row r="46" spans="1:21" ht="13.5" customHeight="1" x14ac:dyDescent="0.2"/>
    <row r="47" spans="1:21" x14ac:dyDescent="0.2">
      <c r="A47" s="59"/>
      <c r="U47" s="4"/>
    </row>
    <row r="48" spans="1:21" x14ac:dyDescent="0.2">
      <c r="A48" s="52"/>
      <c r="E48" s="52"/>
      <c r="H48" s="52"/>
      <c r="K48" s="52"/>
      <c r="L48" s="52"/>
      <c r="M48" s="52"/>
      <c r="N48" s="52"/>
      <c r="P48" s="52"/>
      <c r="R48" s="58"/>
      <c r="T48" s="4"/>
      <c r="U48" s="4"/>
    </row>
    <row r="49" spans="1:21" x14ac:dyDescent="0.2">
      <c r="A49" s="52"/>
      <c r="E49" s="52"/>
      <c r="H49" s="52"/>
      <c r="K49" s="52"/>
      <c r="L49" s="52"/>
      <c r="M49" s="52"/>
      <c r="N49" s="52"/>
      <c r="P49" s="52"/>
      <c r="R49" s="58"/>
      <c r="T49" s="4"/>
      <c r="U49" s="4"/>
    </row>
    <row r="50" spans="1:21" x14ac:dyDescent="0.2">
      <c r="R50" s="4"/>
      <c r="T50" s="4"/>
      <c r="U50" s="4"/>
    </row>
    <row r="51" spans="1:21" x14ac:dyDescent="0.2">
      <c r="R51" s="4"/>
      <c r="T51" s="4"/>
      <c r="U51" s="4"/>
    </row>
    <row r="52" spans="1:21" x14ac:dyDescent="0.2">
      <c r="R52" s="4"/>
      <c r="T52" s="4"/>
      <c r="U52" s="4"/>
    </row>
    <row r="53" spans="1:21" x14ac:dyDescent="0.2">
      <c r="T53" s="4"/>
      <c r="U53" s="4"/>
    </row>
    <row r="54" spans="1:21" x14ac:dyDescent="0.2">
      <c r="A54" s="59"/>
      <c r="S54" s="4"/>
      <c r="T54" s="4"/>
    </row>
  </sheetData>
  <sheetProtection algorithmName="SHA-512" hashValue="9iLxdiTeR4a+RCu6UoT32HgtyuTwAt7IIGJMG3EOz7L6j1yjG1eN3pQy9l4frQ4+NC56VQ4ZHvT3RZRRrBotpw==" saltValue="N+4mk9S0JlQ8BMkweNcT+A==" spinCount="100000" sheet="1" objects="1" scenarios="1"/>
  <mergeCells count="23">
    <mergeCell ref="D5:D6"/>
    <mergeCell ref="A4:F4"/>
    <mergeCell ref="G4:X4"/>
    <mergeCell ref="Y4:Z4"/>
    <mergeCell ref="A3:Z3"/>
    <mergeCell ref="B5:B6"/>
    <mergeCell ref="C5:C6"/>
    <mergeCell ref="A1:Z1"/>
    <mergeCell ref="A2:Z2"/>
    <mergeCell ref="A7:Z7"/>
    <mergeCell ref="A24:Z24"/>
    <mergeCell ref="A27:F27"/>
    <mergeCell ref="P5:R5"/>
    <mergeCell ref="S5:U5"/>
    <mergeCell ref="V5:X5"/>
    <mergeCell ref="Y5:Y6"/>
    <mergeCell ref="Z5:Z6"/>
    <mergeCell ref="E5:E6"/>
    <mergeCell ref="F5:F6"/>
    <mergeCell ref="G5:I5"/>
    <mergeCell ref="J5:L5"/>
    <mergeCell ref="M5:O5"/>
    <mergeCell ref="A5:A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6248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2429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2430</v>
      </c>
      <c r="B4" s="177"/>
      <c r="C4" s="177"/>
      <c r="D4" s="177"/>
      <c r="E4" s="177"/>
      <c r="F4" s="178"/>
      <c r="G4" s="162" t="s">
        <v>2431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2432</v>
      </c>
      <c r="B5" s="182" t="s">
        <v>2433</v>
      </c>
      <c r="C5" s="174" t="s">
        <v>2434</v>
      </c>
      <c r="D5" s="174" t="s">
        <v>2435</v>
      </c>
      <c r="E5" s="169" t="s">
        <v>2436</v>
      </c>
      <c r="F5" s="170" t="s">
        <v>2437</v>
      </c>
      <c r="G5" s="162" t="s">
        <v>2438</v>
      </c>
      <c r="H5" s="163"/>
      <c r="I5" s="164"/>
      <c r="J5" s="162" t="s">
        <v>2439</v>
      </c>
      <c r="K5" s="163"/>
      <c r="L5" s="164"/>
      <c r="M5" s="162" t="s">
        <v>2440</v>
      </c>
      <c r="N5" s="163"/>
      <c r="O5" s="164"/>
      <c r="P5" s="162" t="s">
        <v>2441</v>
      </c>
      <c r="Q5" s="163"/>
      <c r="R5" s="164"/>
      <c r="S5" s="162" t="s">
        <v>2442</v>
      </c>
      <c r="T5" s="163"/>
      <c r="U5" s="164"/>
      <c r="V5" s="162" t="s">
        <v>2443</v>
      </c>
      <c r="W5" s="163"/>
      <c r="X5" s="164"/>
      <c r="Y5" s="165" t="s">
        <v>2444</v>
      </c>
      <c r="Z5" s="167" t="s">
        <v>2445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2446</v>
      </c>
      <c r="H6" s="5" t="s">
        <v>2447</v>
      </c>
      <c r="I6" s="73" t="s">
        <v>2448</v>
      </c>
      <c r="J6" s="2" t="s">
        <v>2449</v>
      </c>
      <c r="K6" s="5" t="s">
        <v>2450</v>
      </c>
      <c r="L6" s="73" t="s">
        <v>2451</v>
      </c>
      <c r="M6" s="2" t="s">
        <v>2452</v>
      </c>
      <c r="N6" s="5" t="s">
        <v>2453</v>
      </c>
      <c r="O6" s="73" t="s">
        <v>2454</v>
      </c>
      <c r="P6" s="2" t="s">
        <v>2455</v>
      </c>
      <c r="Q6" s="5" t="s">
        <v>2456</v>
      </c>
      <c r="R6" s="73" t="s">
        <v>2457</v>
      </c>
      <c r="S6" s="2" t="s">
        <v>2458</v>
      </c>
      <c r="T6" s="5" t="s">
        <v>2459</v>
      </c>
      <c r="U6" s="73" t="s">
        <v>2460</v>
      </c>
      <c r="V6" s="2" t="s">
        <v>2461</v>
      </c>
      <c r="W6" s="5" t="s">
        <v>2462</v>
      </c>
      <c r="X6" s="6" t="s">
        <v>2463</v>
      </c>
      <c r="Y6" s="166"/>
      <c r="Z6" s="168"/>
    </row>
    <row r="7" spans="1:26" ht="13.5" customHeight="1" thickTop="1" thickBot="1" x14ac:dyDescent="0.25">
      <c r="A7" s="153" t="s">
        <v>2464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2465</v>
      </c>
      <c r="B8" s="29" t="s">
        <v>2466</v>
      </c>
      <c r="C8" s="30" t="s">
        <v>2467</v>
      </c>
      <c r="D8" s="30" t="s">
        <v>2468</v>
      </c>
      <c r="E8" s="30" t="s">
        <v>2469</v>
      </c>
      <c r="F8" s="31">
        <v>60</v>
      </c>
      <c r="G8" s="32">
        <v>2</v>
      </c>
      <c r="H8" s="33">
        <v>9</v>
      </c>
      <c r="I8" s="36" t="s">
        <v>2470</v>
      </c>
      <c r="J8" s="32">
        <v>2</v>
      </c>
      <c r="K8" s="33">
        <v>9</v>
      </c>
      <c r="L8" s="34" t="s">
        <v>2471</v>
      </c>
      <c r="M8" s="32">
        <v>2</v>
      </c>
      <c r="N8" s="33">
        <v>9</v>
      </c>
      <c r="O8" s="36" t="s">
        <v>2472</v>
      </c>
      <c r="P8" s="32">
        <v>2</v>
      </c>
      <c r="Q8" s="33">
        <v>9</v>
      </c>
      <c r="R8" s="34" t="s">
        <v>2473</v>
      </c>
      <c r="S8" s="32">
        <v>2</v>
      </c>
      <c r="T8" s="33">
        <v>9</v>
      </c>
      <c r="U8" s="36" t="s">
        <v>2474</v>
      </c>
      <c r="V8" s="32">
        <v>2</v>
      </c>
      <c r="W8" s="33">
        <v>9</v>
      </c>
      <c r="X8" s="34" t="s">
        <v>2475</v>
      </c>
      <c r="Y8" s="95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24" t="s">
        <v>2476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2477</v>
      </c>
      <c r="B10" s="25" t="s">
        <v>2478</v>
      </c>
      <c r="C10" s="26" t="s">
        <v>2479</v>
      </c>
      <c r="D10" s="26" t="s">
        <v>2480</v>
      </c>
      <c r="E10" s="26" t="s">
        <v>2481</v>
      </c>
      <c r="F10" s="27">
        <v>60</v>
      </c>
      <c r="G10" s="28">
        <v>6</v>
      </c>
      <c r="H10" s="22">
        <v>3</v>
      </c>
      <c r="I10" s="23" t="s">
        <v>2482</v>
      </c>
      <c r="J10" s="28">
        <v>6</v>
      </c>
      <c r="K10" s="22">
        <v>3</v>
      </c>
      <c r="L10" s="14" t="s">
        <v>2483</v>
      </c>
      <c r="M10" s="28">
        <v>6</v>
      </c>
      <c r="N10" s="22">
        <v>3</v>
      </c>
      <c r="O10" s="23" t="s">
        <v>2484</v>
      </c>
      <c r="P10" s="28">
        <v>6</v>
      </c>
      <c r="Q10" s="22">
        <v>3</v>
      </c>
      <c r="R10" s="14" t="s">
        <v>2485</v>
      </c>
      <c r="S10" s="28">
        <v>6</v>
      </c>
      <c r="T10" s="22">
        <v>3</v>
      </c>
      <c r="U10" s="23" t="s">
        <v>2486</v>
      </c>
      <c r="V10" s="28">
        <v>6</v>
      </c>
      <c r="W10" s="22">
        <v>3</v>
      </c>
      <c r="X10" s="14" t="s">
        <v>2487</v>
      </c>
      <c r="Y10" s="96">
        <f t="shared" si="0"/>
        <v>540</v>
      </c>
      <c r="Z10" s="8">
        <f t="shared" si="1"/>
        <v>18</v>
      </c>
    </row>
    <row r="11" spans="1:26" ht="13.5" customHeight="1" x14ac:dyDescent="0.2">
      <c r="A11" s="24" t="s">
        <v>2488</v>
      </c>
      <c r="B11" s="25" t="s">
        <v>6100</v>
      </c>
      <c r="C11" s="26" t="s">
        <v>6263</v>
      </c>
      <c r="D11" s="26" t="s">
        <v>2489</v>
      </c>
      <c r="E11" s="26" t="s">
        <v>2490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2</v>
      </c>
      <c r="O11" s="23" t="s">
        <v>2491</v>
      </c>
      <c r="P11" s="28">
        <v>1</v>
      </c>
      <c r="Q11" s="22">
        <v>2</v>
      </c>
      <c r="R11" s="113" t="s">
        <v>6149</v>
      </c>
      <c r="S11" s="28">
        <v>1</v>
      </c>
      <c r="T11" s="22">
        <v>2</v>
      </c>
      <c r="U11" s="23" t="s">
        <v>2492</v>
      </c>
      <c r="V11" s="28"/>
      <c r="W11" s="22"/>
      <c r="X11" s="14"/>
      <c r="Y11" s="96">
        <f t="shared" si="0"/>
        <v>45</v>
      </c>
      <c r="Z11" s="8">
        <f t="shared" si="1"/>
        <v>6</v>
      </c>
    </row>
    <row r="12" spans="1:26" ht="13.5" customHeight="1" x14ac:dyDescent="0.2">
      <c r="A12" s="88" t="s">
        <v>6284</v>
      </c>
      <c r="B12" s="108" t="s">
        <v>6283</v>
      </c>
      <c r="C12" s="26" t="s">
        <v>2493</v>
      </c>
      <c r="D12" s="26" t="s">
        <v>2494</v>
      </c>
      <c r="E12" s="26" t="s">
        <v>2495</v>
      </c>
      <c r="F12" s="27">
        <v>60</v>
      </c>
      <c r="G12" s="28">
        <v>1</v>
      </c>
      <c r="H12" s="22">
        <v>2</v>
      </c>
      <c r="I12" s="23" t="s">
        <v>2496</v>
      </c>
      <c r="J12" s="28">
        <v>1</v>
      </c>
      <c r="K12" s="22">
        <v>2</v>
      </c>
      <c r="L12" s="14" t="s">
        <v>2497</v>
      </c>
      <c r="M12" s="28">
        <v>1</v>
      </c>
      <c r="N12" s="22">
        <v>2</v>
      </c>
      <c r="O12" s="23" t="s">
        <v>2498</v>
      </c>
      <c r="P12" s="28">
        <v>1</v>
      </c>
      <c r="Q12" s="22">
        <v>2</v>
      </c>
      <c r="R12" s="14" t="s">
        <v>2499</v>
      </c>
      <c r="S12" s="28">
        <v>1</v>
      </c>
      <c r="T12" s="22">
        <v>2</v>
      </c>
      <c r="U12" s="23" t="s">
        <v>2500</v>
      </c>
      <c r="V12" s="28">
        <v>1</v>
      </c>
      <c r="W12" s="22">
        <v>2</v>
      </c>
      <c r="X12" s="14" t="s">
        <v>2501</v>
      </c>
      <c r="Y12" s="96">
        <f>SUM(G12,J12,M12,P12,S12,V12)*15</f>
        <v>90</v>
      </c>
      <c r="Z12" s="8">
        <f>SUM(H12,K12,N12,Q12,T12,W12)</f>
        <v>12</v>
      </c>
    </row>
    <row r="13" spans="1:26" ht="13.5" customHeight="1" x14ac:dyDescent="0.2">
      <c r="A13" s="92" t="s">
        <v>6154</v>
      </c>
      <c r="B13" s="49" t="s">
        <v>6290</v>
      </c>
      <c r="C13" s="50"/>
      <c r="D13" s="50" t="s">
        <v>86</v>
      </c>
      <c r="E13" s="50" t="s">
        <v>76</v>
      </c>
      <c r="F13" s="51">
        <v>45</v>
      </c>
      <c r="G13" s="45">
        <v>1</v>
      </c>
      <c r="H13" s="46">
        <v>2</v>
      </c>
      <c r="I13" s="47" t="s">
        <v>83</v>
      </c>
      <c r="J13" s="45"/>
      <c r="K13" s="46"/>
      <c r="L13" s="47"/>
      <c r="M13" s="45"/>
      <c r="N13" s="46"/>
      <c r="O13" s="47"/>
      <c r="P13" s="45"/>
      <c r="Q13" s="46"/>
      <c r="R13" s="20"/>
      <c r="S13" s="45"/>
      <c r="T13" s="46"/>
      <c r="U13" s="47"/>
      <c r="V13" s="45"/>
      <c r="W13" s="46"/>
      <c r="X13" s="20"/>
      <c r="Y13" s="94">
        <f>SUM(G13,J13,M13,P13,S13,V13)*15</f>
        <v>15</v>
      </c>
      <c r="Z13" s="21">
        <f>SUM(H13,K13,N13,Q13,T13,W13)</f>
        <v>2</v>
      </c>
    </row>
    <row r="14" spans="1:26" ht="13.5" customHeight="1" thickBot="1" x14ac:dyDescent="0.25">
      <c r="A14" s="92" t="s">
        <v>6285</v>
      </c>
      <c r="B14" s="49" t="s">
        <v>6291</v>
      </c>
      <c r="C14" s="50"/>
      <c r="D14" s="26" t="s">
        <v>86</v>
      </c>
      <c r="E14" s="90" t="s">
        <v>6091</v>
      </c>
      <c r="F14" s="27">
        <v>45</v>
      </c>
      <c r="G14" s="28"/>
      <c r="H14" s="22"/>
      <c r="I14" s="23"/>
      <c r="J14" s="45">
        <v>1</v>
      </c>
      <c r="K14" s="46">
        <v>2</v>
      </c>
      <c r="L14" s="47" t="s">
        <v>83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2502</v>
      </c>
      <c r="C15" s="40" t="s">
        <v>2503</v>
      </c>
      <c r="D15" s="40" t="s">
        <v>2504</v>
      </c>
      <c r="E15" s="40" t="s">
        <v>2505</v>
      </c>
      <c r="F15" s="41">
        <v>45</v>
      </c>
      <c r="G15" s="42">
        <v>2</v>
      </c>
      <c r="H15" s="43">
        <v>2</v>
      </c>
      <c r="I15" s="13" t="s">
        <v>2506</v>
      </c>
      <c r="J15" s="42">
        <v>2</v>
      </c>
      <c r="K15" s="43">
        <v>2</v>
      </c>
      <c r="L15" s="13" t="s">
        <v>2507</v>
      </c>
      <c r="M15" s="42">
        <v>1</v>
      </c>
      <c r="N15" s="43">
        <v>1</v>
      </c>
      <c r="O15" s="13" t="s">
        <v>2508</v>
      </c>
      <c r="P15" s="42">
        <v>1</v>
      </c>
      <c r="Q15" s="43">
        <v>1</v>
      </c>
      <c r="R15" s="13" t="s">
        <v>2509</v>
      </c>
      <c r="S15" s="42">
        <v>1</v>
      </c>
      <c r="T15" s="43">
        <v>1</v>
      </c>
      <c r="U15" s="13" t="s">
        <v>2510</v>
      </c>
      <c r="V15" s="42">
        <v>1</v>
      </c>
      <c r="W15" s="43">
        <v>1</v>
      </c>
      <c r="X15" s="13" t="s">
        <v>2511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2512</v>
      </c>
      <c r="B16" s="25" t="s">
        <v>2513</v>
      </c>
      <c r="C16" s="26" t="s">
        <v>2514</v>
      </c>
      <c r="D16" s="26" t="s">
        <v>2515</v>
      </c>
      <c r="E16" s="26" t="s">
        <v>2516</v>
      </c>
      <c r="F16" s="27">
        <v>45</v>
      </c>
      <c r="G16" s="28">
        <v>2</v>
      </c>
      <c r="H16" s="22">
        <v>2</v>
      </c>
      <c r="I16" s="14" t="s">
        <v>2517</v>
      </c>
      <c r="J16" s="28">
        <v>2</v>
      </c>
      <c r="K16" s="22">
        <v>2</v>
      </c>
      <c r="L16" s="14" t="s">
        <v>2518</v>
      </c>
      <c r="M16" s="28">
        <v>1</v>
      </c>
      <c r="N16" s="22">
        <v>1</v>
      </c>
      <c r="O16" s="14" t="s">
        <v>2519</v>
      </c>
      <c r="P16" s="28">
        <v>1</v>
      </c>
      <c r="Q16" s="22">
        <v>1</v>
      </c>
      <c r="R16" s="14" t="s">
        <v>2520</v>
      </c>
      <c r="S16" s="28">
        <v>1</v>
      </c>
      <c r="T16" s="22">
        <v>1</v>
      </c>
      <c r="U16" s="14" t="s">
        <v>2521</v>
      </c>
      <c r="V16" s="28">
        <v>1</v>
      </c>
      <c r="W16" s="22">
        <v>1</v>
      </c>
      <c r="X16" s="14" t="s">
        <v>2522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2523</v>
      </c>
      <c r="B17" s="25" t="s">
        <v>2524</v>
      </c>
      <c r="C17" s="26"/>
      <c r="D17" s="26" t="s">
        <v>2525</v>
      </c>
      <c r="E17" s="26" t="s">
        <v>2526</v>
      </c>
      <c r="F17" s="27">
        <v>45</v>
      </c>
      <c r="G17" s="28">
        <v>2</v>
      </c>
      <c r="H17" s="22">
        <v>2</v>
      </c>
      <c r="I17" s="14" t="s">
        <v>2527</v>
      </c>
      <c r="J17" s="28">
        <v>2</v>
      </c>
      <c r="K17" s="22">
        <v>2</v>
      </c>
      <c r="L17" s="14" t="s">
        <v>2528</v>
      </c>
      <c r="M17" s="28">
        <v>2</v>
      </c>
      <c r="N17" s="22">
        <v>2</v>
      </c>
      <c r="O17" s="14" t="s">
        <v>2529</v>
      </c>
      <c r="P17" s="28">
        <v>2</v>
      </c>
      <c r="Q17" s="22">
        <v>2</v>
      </c>
      <c r="R17" s="14" t="s">
        <v>2530</v>
      </c>
      <c r="S17" s="28">
        <v>2</v>
      </c>
      <c r="T17" s="22">
        <v>2</v>
      </c>
      <c r="U17" s="14" t="s">
        <v>2531</v>
      </c>
      <c r="V17" s="28">
        <v>2</v>
      </c>
      <c r="W17" s="22">
        <v>2</v>
      </c>
      <c r="X17" s="14" t="s">
        <v>2532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2533</v>
      </c>
      <c r="B18" s="25" t="s">
        <v>2534</v>
      </c>
      <c r="C18" s="26"/>
      <c r="D18" s="26" t="s">
        <v>2535</v>
      </c>
      <c r="E18" s="26" t="s">
        <v>2536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2537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2538</v>
      </c>
      <c r="B19" s="25" t="s">
        <v>2539</v>
      </c>
      <c r="C19" s="26" t="s">
        <v>2540</v>
      </c>
      <c r="D19" s="26" t="s">
        <v>2541</v>
      </c>
      <c r="E19" s="26" t="s">
        <v>2542</v>
      </c>
      <c r="F19" s="27">
        <v>45</v>
      </c>
      <c r="G19" s="28">
        <v>1</v>
      </c>
      <c r="H19" s="22">
        <v>2</v>
      </c>
      <c r="I19" s="14" t="s">
        <v>2543</v>
      </c>
      <c r="J19" s="28">
        <v>1</v>
      </c>
      <c r="K19" s="22">
        <v>2</v>
      </c>
      <c r="L19" s="14" t="s">
        <v>2544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2545</v>
      </c>
      <c r="B20" s="25" t="s">
        <v>2546</v>
      </c>
      <c r="C20" s="26" t="s">
        <v>2547</v>
      </c>
      <c r="D20" s="26" t="s">
        <v>2548</v>
      </c>
      <c r="E20" s="26" t="s">
        <v>2549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2550</v>
      </c>
      <c r="V20" s="28">
        <v>1</v>
      </c>
      <c r="W20" s="22">
        <v>1</v>
      </c>
      <c r="X20" s="14" t="s">
        <v>2551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2552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2553</v>
      </c>
      <c r="B23" s="65" t="s">
        <v>2554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5</v>
      </c>
      <c r="O23" s="70"/>
      <c r="P23" s="68"/>
      <c r="Q23" s="69">
        <v>6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19</v>
      </c>
    </row>
    <row r="24" spans="1:26" ht="13.5" customHeight="1" thickTop="1" thickBot="1" x14ac:dyDescent="0.25">
      <c r="A24" s="60" t="s">
        <v>2555</v>
      </c>
      <c r="B24" s="61" t="s">
        <v>2556</v>
      </c>
      <c r="C24" s="62"/>
      <c r="D24" s="62"/>
      <c r="E24" s="62" t="s">
        <v>2557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2558</v>
      </c>
      <c r="B25" s="160"/>
      <c r="C25" s="160"/>
      <c r="D25" s="160"/>
      <c r="E25" s="160"/>
      <c r="F25" s="161"/>
      <c r="G25" s="101">
        <f>SUM(G8:G24)</f>
        <v>18</v>
      </c>
      <c r="H25" s="9">
        <f t="shared" ref="H25:W25" si="4">SUM(H8:H24)</f>
        <v>30</v>
      </c>
      <c r="I25" s="10"/>
      <c r="J25" s="101">
        <f t="shared" si="4"/>
        <v>18</v>
      </c>
      <c r="K25" s="9">
        <f t="shared" si="4"/>
        <v>30</v>
      </c>
      <c r="L25" s="10"/>
      <c r="M25" s="101">
        <f t="shared" si="4"/>
        <v>16</v>
      </c>
      <c r="N25" s="9">
        <f t="shared" si="4"/>
        <v>30</v>
      </c>
      <c r="O25" s="10"/>
      <c r="P25" s="101">
        <f t="shared" si="4"/>
        <v>15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1485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SWAOXaEfrvJ3g50Vx9Bc0bt0ri8RO44IsdZiPqdSXJi3zDMOvR1s9SrvX4Lu24xnoJn08gytVG2t4ExScRXGXQ==" saltValue="Vs9MhIHDbKoVOfx6eoJHZw==" spinCount="100000" sheet="1" objects="1" scenarios="1"/>
  <mergeCells count="23"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4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2559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2560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2561</v>
      </c>
      <c r="B4" s="177"/>
      <c r="C4" s="177"/>
      <c r="D4" s="177"/>
      <c r="E4" s="177"/>
      <c r="F4" s="178"/>
      <c r="G4" s="162" t="s">
        <v>2562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2563</v>
      </c>
      <c r="B5" s="182" t="s">
        <v>2564</v>
      </c>
      <c r="C5" s="174" t="s">
        <v>2565</v>
      </c>
      <c r="D5" s="174" t="s">
        <v>2566</v>
      </c>
      <c r="E5" s="169" t="s">
        <v>2567</v>
      </c>
      <c r="F5" s="170" t="s">
        <v>2568</v>
      </c>
      <c r="G5" s="162" t="s">
        <v>2569</v>
      </c>
      <c r="H5" s="163"/>
      <c r="I5" s="164"/>
      <c r="J5" s="162" t="s">
        <v>2570</v>
      </c>
      <c r="K5" s="163"/>
      <c r="L5" s="164"/>
      <c r="M5" s="162" t="s">
        <v>2571</v>
      </c>
      <c r="N5" s="163"/>
      <c r="O5" s="164"/>
      <c r="P5" s="162" t="s">
        <v>2572</v>
      </c>
      <c r="Q5" s="163"/>
      <c r="R5" s="164"/>
      <c r="S5" s="162" t="s">
        <v>2573</v>
      </c>
      <c r="T5" s="163"/>
      <c r="U5" s="164"/>
      <c r="V5" s="162" t="s">
        <v>2574</v>
      </c>
      <c r="W5" s="163"/>
      <c r="X5" s="164"/>
      <c r="Y5" s="165" t="s">
        <v>2575</v>
      </c>
      <c r="Z5" s="167" t="s">
        <v>2576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2577</v>
      </c>
      <c r="H6" s="5" t="s">
        <v>2578</v>
      </c>
      <c r="I6" s="73" t="s">
        <v>2579</v>
      </c>
      <c r="J6" s="2" t="s">
        <v>2580</v>
      </c>
      <c r="K6" s="5" t="s">
        <v>2581</v>
      </c>
      <c r="L6" s="73" t="s">
        <v>2582</v>
      </c>
      <c r="M6" s="2" t="s">
        <v>2583</v>
      </c>
      <c r="N6" s="5" t="s">
        <v>2584</v>
      </c>
      <c r="O6" s="73" t="s">
        <v>2585</v>
      </c>
      <c r="P6" s="2" t="s">
        <v>2586</v>
      </c>
      <c r="Q6" s="5" t="s">
        <v>2587</v>
      </c>
      <c r="R6" s="73" t="s">
        <v>2588</v>
      </c>
      <c r="S6" s="2" t="s">
        <v>2589</v>
      </c>
      <c r="T6" s="5" t="s">
        <v>2590</v>
      </c>
      <c r="U6" s="73" t="s">
        <v>2591</v>
      </c>
      <c r="V6" s="2" t="s">
        <v>2592</v>
      </c>
      <c r="W6" s="5" t="s">
        <v>2593</v>
      </c>
      <c r="X6" s="6" t="s">
        <v>2594</v>
      </c>
      <c r="Y6" s="166"/>
      <c r="Z6" s="168"/>
    </row>
    <row r="7" spans="1:26" ht="13.5" customHeight="1" thickTop="1" thickBot="1" x14ac:dyDescent="0.25">
      <c r="A7" s="153" t="s">
        <v>2595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2596</v>
      </c>
      <c r="B8" s="29" t="s">
        <v>2597</v>
      </c>
      <c r="C8" s="30" t="s">
        <v>2598</v>
      </c>
      <c r="D8" s="30" t="s">
        <v>2599</v>
      </c>
      <c r="E8" s="30" t="s">
        <v>2600</v>
      </c>
      <c r="F8" s="31">
        <v>60</v>
      </c>
      <c r="G8" s="32">
        <v>2</v>
      </c>
      <c r="H8" s="33">
        <v>9</v>
      </c>
      <c r="I8" s="36" t="s">
        <v>2601</v>
      </c>
      <c r="J8" s="32">
        <v>2</v>
      </c>
      <c r="K8" s="33">
        <v>9</v>
      </c>
      <c r="L8" s="34" t="s">
        <v>2602</v>
      </c>
      <c r="M8" s="32">
        <v>2</v>
      </c>
      <c r="N8" s="33">
        <v>9</v>
      </c>
      <c r="O8" s="36" t="s">
        <v>2603</v>
      </c>
      <c r="P8" s="32">
        <v>2</v>
      </c>
      <c r="Q8" s="33">
        <v>9</v>
      </c>
      <c r="R8" s="34" t="s">
        <v>2604</v>
      </c>
      <c r="S8" s="32">
        <v>2</v>
      </c>
      <c r="T8" s="33">
        <v>9</v>
      </c>
      <c r="U8" s="36" t="s">
        <v>2605</v>
      </c>
      <c r="V8" s="32">
        <v>2</v>
      </c>
      <c r="W8" s="33">
        <v>9</v>
      </c>
      <c r="X8" s="34" t="s">
        <v>2606</v>
      </c>
      <c r="Y8" s="3">
        <f t="shared" ref="Y8:Y11" si="0">SUM(G8,J8,M8,P8,S8,V8)*15</f>
        <v>180</v>
      </c>
      <c r="Z8" s="12">
        <f t="shared" ref="Z8:Z11" si="1">SUM(H8,K8,N8,Q8,T8,W8)</f>
        <v>54</v>
      </c>
    </row>
    <row r="9" spans="1:26" ht="13.5" customHeight="1" x14ac:dyDescent="0.2">
      <c r="A9" s="24" t="s">
        <v>2607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2608</v>
      </c>
      <c r="B10" s="25" t="s">
        <v>2609</v>
      </c>
      <c r="C10" s="26" t="s">
        <v>2610</v>
      </c>
      <c r="D10" s="26" t="s">
        <v>2611</v>
      </c>
      <c r="E10" s="26" t="s">
        <v>2612</v>
      </c>
      <c r="F10" s="27">
        <v>60</v>
      </c>
      <c r="G10" s="28">
        <v>6</v>
      </c>
      <c r="H10" s="22">
        <v>3</v>
      </c>
      <c r="I10" s="23" t="s">
        <v>2613</v>
      </c>
      <c r="J10" s="28">
        <v>6</v>
      </c>
      <c r="K10" s="22">
        <v>3</v>
      </c>
      <c r="L10" s="14" t="s">
        <v>2614</v>
      </c>
      <c r="M10" s="28">
        <v>6</v>
      </c>
      <c r="N10" s="22">
        <v>3</v>
      </c>
      <c r="O10" s="23" t="s">
        <v>2615</v>
      </c>
      <c r="P10" s="28">
        <v>6</v>
      </c>
      <c r="Q10" s="22">
        <v>3</v>
      </c>
      <c r="R10" s="14" t="s">
        <v>2616</v>
      </c>
      <c r="S10" s="28">
        <v>6</v>
      </c>
      <c r="T10" s="22">
        <v>3</v>
      </c>
      <c r="U10" s="23" t="s">
        <v>2617</v>
      </c>
      <c r="V10" s="28">
        <v>6</v>
      </c>
      <c r="W10" s="22">
        <v>3</v>
      </c>
      <c r="X10" s="14" t="s">
        <v>2618</v>
      </c>
      <c r="Y10" s="96">
        <f t="shared" si="0"/>
        <v>540</v>
      </c>
      <c r="Z10" s="8">
        <f t="shared" si="1"/>
        <v>18</v>
      </c>
    </row>
    <row r="11" spans="1:26" ht="13.5" customHeight="1" x14ac:dyDescent="0.2">
      <c r="A11" s="24" t="s">
        <v>2619</v>
      </c>
      <c r="B11" s="25" t="s">
        <v>6100</v>
      </c>
      <c r="C11" s="26" t="s">
        <v>6263</v>
      </c>
      <c r="D11" s="26" t="s">
        <v>2620</v>
      </c>
      <c r="E11" s="26" t="s">
        <v>2621</v>
      </c>
      <c r="F11" s="27">
        <v>45</v>
      </c>
      <c r="G11" s="28"/>
      <c r="H11" s="22"/>
      <c r="I11" s="23"/>
      <c r="J11" s="28"/>
      <c r="K11" s="22"/>
      <c r="L11" s="14"/>
      <c r="M11" s="28">
        <v>1</v>
      </c>
      <c r="N11" s="22">
        <v>2</v>
      </c>
      <c r="O11" s="23" t="s">
        <v>2622</v>
      </c>
      <c r="P11" s="28">
        <v>1</v>
      </c>
      <c r="Q11" s="22">
        <v>2</v>
      </c>
      <c r="R11" s="113" t="s">
        <v>6149</v>
      </c>
      <c r="S11" s="28">
        <v>1</v>
      </c>
      <c r="T11" s="22">
        <v>2</v>
      </c>
      <c r="U11" s="23" t="s">
        <v>2623</v>
      </c>
      <c r="V11" s="28"/>
      <c r="W11" s="22"/>
      <c r="X11" s="14"/>
      <c r="Y11" s="96">
        <f t="shared" si="0"/>
        <v>45</v>
      </c>
      <c r="Z11" s="8">
        <f t="shared" si="1"/>
        <v>6</v>
      </c>
    </row>
    <row r="12" spans="1:26" ht="13.5" customHeight="1" x14ac:dyDescent="0.2">
      <c r="A12" s="88" t="s">
        <v>6284</v>
      </c>
      <c r="B12" s="108" t="s">
        <v>6283</v>
      </c>
      <c r="C12" s="26" t="s">
        <v>2624</v>
      </c>
      <c r="D12" s="26" t="s">
        <v>2625</v>
      </c>
      <c r="E12" s="26" t="s">
        <v>2626</v>
      </c>
      <c r="F12" s="27">
        <v>60</v>
      </c>
      <c r="G12" s="28">
        <v>1</v>
      </c>
      <c r="H12" s="22">
        <v>2</v>
      </c>
      <c r="I12" s="23" t="s">
        <v>2627</v>
      </c>
      <c r="J12" s="28">
        <v>1</v>
      </c>
      <c r="K12" s="22">
        <v>2</v>
      </c>
      <c r="L12" s="14" t="s">
        <v>2628</v>
      </c>
      <c r="M12" s="28">
        <v>1</v>
      </c>
      <c r="N12" s="22">
        <v>2</v>
      </c>
      <c r="O12" s="23" t="s">
        <v>2629</v>
      </c>
      <c r="P12" s="28">
        <v>1</v>
      </c>
      <c r="Q12" s="22">
        <v>2</v>
      </c>
      <c r="R12" s="14" t="s">
        <v>2630</v>
      </c>
      <c r="S12" s="28">
        <v>1</v>
      </c>
      <c r="T12" s="22">
        <v>2</v>
      </c>
      <c r="U12" s="23" t="s">
        <v>2631</v>
      </c>
      <c r="V12" s="28">
        <v>1</v>
      </c>
      <c r="W12" s="22">
        <v>2</v>
      </c>
      <c r="X12" s="14" t="s">
        <v>2632</v>
      </c>
      <c r="Y12" s="96">
        <f>SUM(G12,J12,M12,P12,S12,V12)*15</f>
        <v>90</v>
      </c>
      <c r="Z12" s="8">
        <f>SUM(H12,K12,N12,Q12,T12,W12)</f>
        <v>12</v>
      </c>
    </row>
    <row r="13" spans="1:26" ht="13.5" customHeight="1" x14ac:dyDescent="0.2">
      <c r="A13" s="92" t="s">
        <v>6154</v>
      </c>
      <c r="B13" s="49" t="s">
        <v>6290</v>
      </c>
      <c r="C13" s="50"/>
      <c r="D13" s="50" t="s">
        <v>86</v>
      </c>
      <c r="E13" s="50" t="s">
        <v>76</v>
      </c>
      <c r="F13" s="51">
        <v>45</v>
      </c>
      <c r="G13" s="45">
        <v>1</v>
      </c>
      <c r="H13" s="46">
        <v>2</v>
      </c>
      <c r="I13" s="47" t="s">
        <v>83</v>
      </c>
      <c r="J13" s="45"/>
      <c r="K13" s="46"/>
      <c r="L13" s="47"/>
      <c r="M13" s="45"/>
      <c r="N13" s="46"/>
      <c r="O13" s="47"/>
      <c r="P13" s="45"/>
      <c r="Q13" s="46"/>
      <c r="R13" s="20"/>
      <c r="S13" s="45"/>
      <c r="T13" s="46"/>
      <c r="U13" s="47"/>
      <c r="V13" s="45"/>
      <c r="W13" s="46"/>
      <c r="X13" s="20"/>
      <c r="Y13" s="94">
        <f>SUM(G13,J13,M13,P13,S13,V13)*15</f>
        <v>15</v>
      </c>
      <c r="Z13" s="21">
        <f>SUM(H13,K13,N13,Q13,T13,W13)</f>
        <v>2</v>
      </c>
    </row>
    <row r="14" spans="1:26" ht="13.5" customHeight="1" thickBot="1" x14ac:dyDescent="0.25">
      <c r="A14" s="92" t="s">
        <v>6285</v>
      </c>
      <c r="B14" s="49" t="s">
        <v>6291</v>
      </c>
      <c r="C14" s="50"/>
      <c r="D14" s="26" t="s">
        <v>86</v>
      </c>
      <c r="E14" s="90" t="s">
        <v>6091</v>
      </c>
      <c r="F14" s="27">
        <v>45</v>
      </c>
      <c r="G14" s="28"/>
      <c r="H14" s="22"/>
      <c r="I14" s="23"/>
      <c r="J14" s="45">
        <v>1</v>
      </c>
      <c r="K14" s="46">
        <v>2</v>
      </c>
      <c r="L14" s="47" t="s">
        <v>83</v>
      </c>
      <c r="M14" s="45"/>
      <c r="N14" s="46"/>
      <c r="O14" s="47"/>
      <c r="P14" s="45"/>
      <c r="Q14" s="46"/>
      <c r="R14" s="20"/>
      <c r="S14" s="45"/>
      <c r="T14" s="46"/>
      <c r="U14" s="47"/>
      <c r="V14" s="45"/>
      <c r="W14" s="46"/>
      <c r="X14" s="20"/>
      <c r="Y14" s="94">
        <f>SUM(G14,J14,M14,P14,S14,V14)*15</f>
        <v>15</v>
      </c>
      <c r="Z14" s="21">
        <f>SUM(H14,K14,N14,Q14,T14,W14)</f>
        <v>2</v>
      </c>
    </row>
    <row r="15" spans="1:26" ht="13.5" customHeight="1" x14ac:dyDescent="0.2">
      <c r="A15" s="38" t="s">
        <v>6151</v>
      </c>
      <c r="B15" s="39" t="s">
        <v>2633</v>
      </c>
      <c r="C15" s="40" t="s">
        <v>2634</v>
      </c>
      <c r="D15" s="40" t="s">
        <v>2635</v>
      </c>
      <c r="E15" s="40" t="s">
        <v>2636</v>
      </c>
      <c r="F15" s="41">
        <v>45</v>
      </c>
      <c r="G15" s="42">
        <v>2</v>
      </c>
      <c r="H15" s="43">
        <v>2</v>
      </c>
      <c r="I15" s="13" t="s">
        <v>2637</v>
      </c>
      <c r="J15" s="42">
        <v>2</v>
      </c>
      <c r="K15" s="43">
        <v>2</v>
      </c>
      <c r="L15" s="13" t="s">
        <v>2638</v>
      </c>
      <c r="M15" s="42">
        <v>1</v>
      </c>
      <c r="N15" s="43">
        <v>1</v>
      </c>
      <c r="O15" s="13" t="s">
        <v>2639</v>
      </c>
      <c r="P15" s="42">
        <v>1</v>
      </c>
      <c r="Q15" s="43">
        <v>1</v>
      </c>
      <c r="R15" s="13" t="s">
        <v>2640</v>
      </c>
      <c r="S15" s="42">
        <v>1</v>
      </c>
      <c r="T15" s="43">
        <v>1</v>
      </c>
      <c r="U15" s="13" t="s">
        <v>2641</v>
      </c>
      <c r="V15" s="42">
        <v>1</v>
      </c>
      <c r="W15" s="43">
        <v>1</v>
      </c>
      <c r="X15" s="13" t="s">
        <v>2642</v>
      </c>
      <c r="Y15" s="97">
        <f>SUM(G15,J15,M15,P15,S15,V15)*15</f>
        <v>120</v>
      </c>
      <c r="Z15" s="7">
        <f>SUM(H15,K15,N15,Q15,T15,W15)</f>
        <v>8</v>
      </c>
    </row>
    <row r="16" spans="1:26" ht="13.5" customHeight="1" x14ac:dyDescent="0.2">
      <c r="A16" s="24" t="s">
        <v>2643</v>
      </c>
      <c r="B16" s="25" t="s">
        <v>2644</v>
      </c>
      <c r="C16" s="26" t="s">
        <v>2645</v>
      </c>
      <c r="D16" s="26" t="s">
        <v>2646</v>
      </c>
      <c r="E16" s="26" t="s">
        <v>2647</v>
      </c>
      <c r="F16" s="27">
        <v>45</v>
      </c>
      <c r="G16" s="28">
        <v>2</v>
      </c>
      <c r="H16" s="22">
        <v>2</v>
      </c>
      <c r="I16" s="14" t="s">
        <v>2648</v>
      </c>
      <c r="J16" s="28">
        <v>2</v>
      </c>
      <c r="K16" s="22">
        <v>2</v>
      </c>
      <c r="L16" s="14" t="s">
        <v>2649</v>
      </c>
      <c r="M16" s="28">
        <v>1</v>
      </c>
      <c r="N16" s="22">
        <v>1</v>
      </c>
      <c r="O16" s="14" t="s">
        <v>2650</v>
      </c>
      <c r="P16" s="28">
        <v>1</v>
      </c>
      <c r="Q16" s="22">
        <v>1</v>
      </c>
      <c r="R16" s="14" t="s">
        <v>2651</v>
      </c>
      <c r="S16" s="28">
        <v>1</v>
      </c>
      <c r="T16" s="22">
        <v>1</v>
      </c>
      <c r="U16" s="14" t="s">
        <v>2652</v>
      </c>
      <c r="V16" s="28">
        <v>1</v>
      </c>
      <c r="W16" s="22">
        <v>1</v>
      </c>
      <c r="X16" s="14" t="s">
        <v>2653</v>
      </c>
      <c r="Y16" s="98">
        <f t="shared" ref="Y16:Y21" si="2">SUM(G16,J16,M16,P16,S16,V16)*15</f>
        <v>120</v>
      </c>
      <c r="Z16" s="8">
        <f>SUM(H16,K16,N16,Q16,T16,W16)</f>
        <v>8</v>
      </c>
    </row>
    <row r="17" spans="1:26" ht="13.5" customHeight="1" x14ac:dyDescent="0.2">
      <c r="A17" s="24" t="s">
        <v>2654</v>
      </c>
      <c r="B17" s="25" t="s">
        <v>2655</v>
      </c>
      <c r="C17" s="26"/>
      <c r="D17" s="26" t="s">
        <v>2656</v>
      </c>
      <c r="E17" s="26" t="s">
        <v>2657</v>
      </c>
      <c r="F17" s="27">
        <v>45</v>
      </c>
      <c r="G17" s="28">
        <v>2</v>
      </c>
      <c r="H17" s="22">
        <v>2</v>
      </c>
      <c r="I17" s="14" t="s">
        <v>2658</v>
      </c>
      <c r="J17" s="28">
        <v>2</v>
      </c>
      <c r="K17" s="22">
        <v>2</v>
      </c>
      <c r="L17" s="14" t="s">
        <v>2659</v>
      </c>
      <c r="M17" s="28">
        <v>2</v>
      </c>
      <c r="N17" s="22">
        <v>2</v>
      </c>
      <c r="O17" s="14" t="s">
        <v>2660</v>
      </c>
      <c r="P17" s="28">
        <v>2</v>
      </c>
      <c r="Q17" s="22">
        <v>2</v>
      </c>
      <c r="R17" s="14" t="s">
        <v>2661</v>
      </c>
      <c r="S17" s="28">
        <v>2</v>
      </c>
      <c r="T17" s="22">
        <v>2</v>
      </c>
      <c r="U17" s="14" t="s">
        <v>2662</v>
      </c>
      <c r="V17" s="28">
        <v>2</v>
      </c>
      <c r="W17" s="22">
        <v>2</v>
      </c>
      <c r="X17" s="14" t="s">
        <v>2663</v>
      </c>
      <c r="Y17" s="98">
        <f t="shared" si="2"/>
        <v>180</v>
      </c>
      <c r="Z17" s="8">
        <f t="shared" ref="Z17:Z21" si="3">SUM(H17,K17,N17,Q17,T17,W17)</f>
        <v>12</v>
      </c>
    </row>
    <row r="18" spans="1:26" ht="13.5" customHeight="1" x14ac:dyDescent="0.2">
      <c r="A18" s="24" t="s">
        <v>2664</v>
      </c>
      <c r="B18" s="25" t="s">
        <v>2665</v>
      </c>
      <c r="C18" s="26"/>
      <c r="D18" s="26" t="s">
        <v>2666</v>
      </c>
      <c r="E18" s="26" t="s">
        <v>2667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/>
      <c r="T18" s="22"/>
      <c r="U18" s="14"/>
      <c r="V18" s="28">
        <v>1</v>
      </c>
      <c r="W18" s="22">
        <v>2</v>
      </c>
      <c r="X18" s="14" t="s">
        <v>2668</v>
      </c>
      <c r="Y18" s="98">
        <f t="shared" si="2"/>
        <v>15</v>
      </c>
      <c r="Z18" s="8">
        <f t="shared" si="3"/>
        <v>2</v>
      </c>
    </row>
    <row r="19" spans="1:26" ht="13.5" customHeight="1" x14ac:dyDescent="0.2">
      <c r="A19" s="24" t="s">
        <v>2669</v>
      </c>
      <c r="B19" s="25" t="s">
        <v>2670</v>
      </c>
      <c r="C19" s="26" t="s">
        <v>2671</v>
      </c>
      <c r="D19" s="26" t="s">
        <v>2672</v>
      </c>
      <c r="E19" s="26" t="s">
        <v>2673</v>
      </c>
      <c r="F19" s="27">
        <v>45</v>
      </c>
      <c r="G19" s="28">
        <v>1</v>
      </c>
      <c r="H19" s="22">
        <v>2</v>
      </c>
      <c r="I19" s="14" t="s">
        <v>2674</v>
      </c>
      <c r="J19" s="28">
        <v>1</v>
      </c>
      <c r="K19" s="22">
        <v>2</v>
      </c>
      <c r="L19" s="14" t="s">
        <v>2675</v>
      </c>
      <c r="M19" s="28"/>
      <c r="N19" s="22"/>
      <c r="O19" s="14"/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2"/>
        <v>30</v>
      </c>
      <c r="Z19" s="8">
        <f t="shared" si="3"/>
        <v>4</v>
      </c>
    </row>
    <row r="20" spans="1:26" ht="13.5" customHeight="1" x14ac:dyDescent="0.2">
      <c r="A20" s="24" t="s">
        <v>2676</v>
      </c>
      <c r="B20" s="25" t="s">
        <v>2677</v>
      </c>
      <c r="C20" s="26" t="s">
        <v>2678</v>
      </c>
      <c r="D20" s="26" t="s">
        <v>2679</v>
      </c>
      <c r="E20" s="26" t="s">
        <v>2680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>
        <v>1</v>
      </c>
      <c r="T20" s="22">
        <v>1</v>
      </c>
      <c r="U20" s="14" t="s">
        <v>2681</v>
      </c>
      <c r="V20" s="28">
        <v>1</v>
      </c>
      <c r="W20" s="22">
        <v>1</v>
      </c>
      <c r="X20" s="14" t="s">
        <v>2682</v>
      </c>
      <c r="Y20" s="98">
        <f t="shared" si="2"/>
        <v>30</v>
      </c>
      <c r="Z20" s="8">
        <f t="shared" si="3"/>
        <v>2</v>
      </c>
    </row>
    <row r="21" spans="1:26" ht="13.5" customHeight="1" thickBot="1" x14ac:dyDescent="0.25">
      <c r="A21" s="24" t="s">
        <v>164</v>
      </c>
      <c r="B21" s="25" t="s">
        <v>6213</v>
      </c>
      <c r="C21" s="26"/>
      <c r="D21" s="26" t="s">
        <v>86</v>
      </c>
      <c r="E21" s="26" t="s">
        <v>138</v>
      </c>
      <c r="F21" s="27">
        <v>45</v>
      </c>
      <c r="G21" s="28"/>
      <c r="H21" s="22"/>
      <c r="I21" s="14"/>
      <c r="J21" s="28"/>
      <c r="K21" s="22"/>
      <c r="L21" s="14"/>
      <c r="M21" s="28">
        <v>1</v>
      </c>
      <c r="N21" s="22">
        <v>1</v>
      </c>
      <c r="O21" s="113" t="s">
        <v>6149</v>
      </c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2"/>
        <v>15</v>
      </c>
      <c r="Z21" s="8">
        <f t="shared" si="3"/>
        <v>1</v>
      </c>
    </row>
    <row r="22" spans="1:26" ht="13.5" customHeight="1" thickTop="1" thickBot="1" x14ac:dyDescent="0.25">
      <c r="A22" s="156" t="s">
        <v>2683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2684</v>
      </c>
      <c r="B23" s="65" t="s">
        <v>2685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5</v>
      </c>
      <c r="O23" s="70"/>
      <c r="P23" s="68"/>
      <c r="Q23" s="69">
        <v>6</v>
      </c>
      <c r="R23" s="71"/>
      <c r="S23" s="68"/>
      <c r="T23" s="69">
        <v>2</v>
      </c>
      <c r="U23" s="70"/>
      <c r="V23" s="68"/>
      <c r="W23" s="69">
        <v>2</v>
      </c>
      <c r="X23" s="71"/>
      <c r="Y23" s="99"/>
      <c r="Z23" s="72">
        <f>SUM(H23,K23,N23,Q23,T23,W23)</f>
        <v>19</v>
      </c>
    </row>
    <row r="24" spans="1:26" ht="13.5" customHeight="1" thickTop="1" thickBot="1" x14ac:dyDescent="0.25">
      <c r="A24" s="60" t="s">
        <v>2686</v>
      </c>
      <c r="B24" s="61" t="s">
        <v>2687</v>
      </c>
      <c r="C24" s="62"/>
      <c r="D24" s="62"/>
      <c r="E24" s="62" t="s">
        <v>2688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2689</v>
      </c>
      <c r="B25" s="160"/>
      <c r="C25" s="160"/>
      <c r="D25" s="160"/>
      <c r="E25" s="160"/>
      <c r="F25" s="161"/>
      <c r="G25" s="101">
        <f>SUM(G8:G24)</f>
        <v>18</v>
      </c>
      <c r="H25" s="9">
        <f t="shared" ref="H25:W25" si="4">SUM(H8:H24)</f>
        <v>30</v>
      </c>
      <c r="I25" s="10"/>
      <c r="J25" s="101">
        <f t="shared" si="4"/>
        <v>18</v>
      </c>
      <c r="K25" s="9">
        <f t="shared" si="4"/>
        <v>30</v>
      </c>
      <c r="L25" s="10"/>
      <c r="M25" s="101">
        <f t="shared" si="4"/>
        <v>16</v>
      </c>
      <c r="N25" s="9">
        <f t="shared" si="4"/>
        <v>30</v>
      </c>
      <c r="O25" s="10"/>
      <c r="P25" s="101">
        <f t="shared" si="4"/>
        <v>15</v>
      </c>
      <c r="Q25" s="9">
        <f t="shared" si="4"/>
        <v>30</v>
      </c>
      <c r="R25" s="10"/>
      <c r="S25" s="101">
        <f t="shared" si="4"/>
        <v>16</v>
      </c>
      <c r="T25" s="9">
        <f t="shared" si="4"/>
        <v>30</v>
      </c>
      <c r="U25" s="10"/>
      <c r="V25" s="101">
        <f t="shared" si="4"/>
        <v>16</v>
      </c>
      <c r="W25" s="9">
        <f t="shared" si="4"/>
        <v>30</v>
      </c>
      <c r="X25" s="10"/>
      <c r="Y25" s="102">
        <f>SUM(Y8:Y24)</f>
        <v>1485</v>
      </c>
      <c r="Z25" s="11">
        <f>SUM(Z8:Z24)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192</v>
      </c>
      <c r="S38" s="4"/>
      <c r="T38" s="4"/>
    </row>
    <row r="39" spans="1:21" ht="12" customHeight="1" x14ac:dyDescent="0.2">
      <c r="A39" s="1" t="s">
        <v>193</v>
      </c>
    </row>
    <row r="40" spans="1:21" ht="12" customHeight="1" x14ac:dyDescent="0.2">
      <c r="A40" s="1" t="s">
        <v>194</v>
      </c>
    </row>
    <row r="41" spans="1:21" ht="12" customHeight="1" x14ac:dyDescent="0.2">
      <c r="A41" s="1" t="s">
        <v>195</v>
      </c>
    </row>
    <row r="42" spans="1:21" ht="12" customHeight="1" x14ac:dyDescent="0.2">
      <c r="A42" s="1" t="s">
        <v>196</v>
      </c>
    </row>
    <row r="43" spans="1:21" ht="12" customHeight="1" x14ac:dyDescent="0.2">
      <c r="A43" s="1" t="s">
        <v>197</v>
      </c>
    </row>
    <row r="44" spans="1:21" x14ac:dyDescent="0.2">
      <c r="D44" s="52"/>
    </row>
  </sheetData>
  <sheetProtection algorithmName="SHA-512" hashValue="RshhSyB7UciiJfWRK0PJKgBA/vveZobGqXg/kGqE+kgqkMZgsVsbnk3QOlWr+fzqjZ/ARWEYf3oHATJJqv/VEQ==" saltValue="qePY98xgsHfpxn6HGOFPug==" spinCount="100000" sheet="1" objects="1" scenarios="1"/>
  <mergeCells count="23">
    <mergeCell ref="A22:Z22"/>
    <mergeCell ref="A25:F2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43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2690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2691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2692</v>
      </c>
      <c r="B4" s="177"/>
      <c r="C4" s="177"/>
      <c r="D4" s="177"/>
      <c r="E4" s="177"/>
      <c r="F4" s="178"/>
      <c r="G4" s="162" t="s">
        <v>2693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2694</v>
      </c>
      <c r="B5" s="182" t="s">
        <v>2695</v>
      </c>
      <c r="C5" s="174" t="s">
        <v>2696</v>
      </c>
      <c r="D5" s="174" t="s">
        <v>2697</v>
      </c>
      <c r="E5" s="169" t="s">
        <v>2698</v>
      </c>
      <c r="F5" s="170" t="s">
        <v>2699</v>
      </c>
      <c r="G5" s="162" t="s">
        <v>2700</v>
      </c>
      <c r="H5" s="163"/>
      <c r="I5" s="164"/>
      <c r="J5" s="162" t="s">
        <v>2701</v>
      </c>
      <c r="K5" s="163"/>
      <c r="L5" s="164"/>
      <c r="M5" s="162" t="s">
        <v>2702</v>
      </c>
      <c r="N5" s="163"/>
      <c r="O5" s="164"/>
      <c r="P5" s="162" t="s">
        <v>2703</v>
      </c>
      <c r="Q5" s="163"/>
      <c r="R5" s="164"/>
      <c r="S5" s="162" t="s">
        <v>2704</v>
      </c>
      <c r="T5" s="163"/>
      <c r="U5" s="164"/>
      <c r="V5" s="162" t="s">
        <v>2705</v>
      </c>
      <c r="W5" s="163"/>
      <c r="X5" s="164"/>
      <c r="Y5" s="165" t="s">
        <v>2706</v>
      </c>
      <c r="Z5" s="167" t="s">
        <v>2707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2708</v>
      </c>
      <c r="H6" s="5" t="s">
        <v>2709</v>
      </c>
      <c r="I6" s="73" t="s">
        <v>2710</v>
      </c>
      <c r="J6" s="2" t="s">
        <v>2711</v>
      </c>
      <c r="K6" s="5" t="s">
        <v>2712</v>
      </c>
      <c r="L6" s="73" t="s">
        <v>2713</v>
      </c>
      <c r="M6" s="2" t="s">
        <v>2714</v>
      </c>
      <c r="N6" s="5" t="s">
        <v>2715</v>
      </c>
      <c r="O6" s="73" t="s">
        <v>2716</v>
      </c>
      <c r="P6" s="2" t="s">
        <v>2717</v>
      </c>
      <c r="Q6" s="5" t="s">
        <v>2718</v>
      </c>
      <c r="R6" s="73" t="s">
        <v>2719</v>
      </c>
      <c r="S6" s="2" t="s">
        <v>2720</v>
      </c>
      <c r="T6" s="5" t="s">
        <v>2721</v>
      </c>
      <c r="U6" s="73" t="s">
        <v>2722</v>
      </c>
      <c r="V6" s="2" t="s">
        <v>2723</v>
      </c>
      <c r="W6" s="5" t="s">
        <v>2724</v>
      </c>
      <c r="X6" s="6" t="s">
        <v>2725</v>
      </c>
      <c r="Y6" s="166"/>
      <c r="Z6" s="168"/>
    </row>
    <row r="7" spans="1:26" ht="13.5" customHeight="1" thickTop="1" thickBot="1" x14ac:dyDescent="0.25">
      <c r="A7" s="153" t="s">
        <v>2726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116" t="s">
        <v>6150</v>
      </c>
      <c r="B8" s="29" t="s">
        <v>2727</v>
      </c>
      <c r="C8" s="30" t="s">
        <v>2728</v>
      </c>
      <c r="D8" s="30" t="s">
        <v>2729</v>
      </c>
      <c r="E8" s="30" t="s">
        <v>2730</v>
      </c>
      <c r="F8" s="31">
        <v>60</v>
      </c>
      <c r="G8" s="32">
        <v>2</v>
      </c>
      <c r="H8" s="33">
        <v>9</v>
      </c>
      <c r="I8" s="36" t="s">
        <v>2731</v>
      </c>
      <c r="J8" s="32">
        <v>2</v>
      </c>
      <c r="K8" s="33">
        <v>9</v>
      </c>
      <c r="L8" s="34" t="s">
        <v>2732</v>
      </c>
      <c r="M8" s="32">
        <v>2</v>
      </c>
      <c r="N8" s="33">
        <v>9</v>
      </c>
      <c r="O8" s="36" t="s">
        <v>2733</v>
      </c>
      <c r="P8" s="32">
        <v>2</v>
      </c>
      <c r="Q8" s="33">
        <v>9</v>
      </c>
      <c r="R8" s="34" t="s">
        <v>2734</v>
      </c>
      <c r="S8" s="32">
        <v>2</v>
      </c>
      <c r="T8" s="33">
        <v>9</v>
      </c>
      <c r="U8" s="36" t="s">
        <v>2735</v>
      </c>
      <c r="V8" s="32">
        <v>2</v>
      </c>
      <c r="W8" s="33">
        <v>9</v>
      </c>
      <c r="X8" s="34" t="s">
        <v>2736</v>
      </c>
      <c r="Y8" s="95">
        <f t="shared" ref="Y8:Y12" si="0">SUM(G8,J8,M8,P8,S8,V8)*15</f>
        <v>180</v>
      </c>
      <c r="Z8" s="12">
        <f t="shared" ref="Z8:Z12" si="1">SUM(H8,K8,N8,Q8,T8,W8)</f>
        <v>54</v>
      </c>
    </row>
    <row r="9" spans="1:26" ht="13.5" customHeight="1" x14ac:dyDescent="0.2">
      <c r="A9" s="116" t="s">
        <v>6175</v>
      </c>
      <c r="B9" s="29" t="s">
        <v>6176</v>
      </c>
      <c r="C9" s="30"/>
      <c r="D9" s="26" t="s">
        <v>86</v>
      </c>
      <c r="E9" s="26" t="s">
        <v>78</v>
      </c>
      <c r="F9" s="27">
        <v>60</v>
      </c>
      <c r="G9" s="32">
        <v>1</v>
      </c>
      <c r="H9" s="33">
        <v>1</v>
      </c>
      <c r="I9" s="36" t="s">
        <v>6097</v>
      </c>
      <c r="J9" s="32">
        <v>1</v>
      </c>
      <c r="K9" s="33">
        <v>1</v>
      </c>
      <c r="L9" s="36" t="s">
        <v>6097</v>
      </c>
      <c r="M9" s="32">
        <v>1</v>
      </c>
      <c r="N9" s="33">
        <v>1</v>
      </c>
      <c r="O9" s="36" t="s">
        <v>6097</v>
      </c>
      <c r="P9" s="32">
        <v>1</v>
      </c>
      <c r="Q9" s="33">
        <v>1</v>
      </c>
      <c r="R9" s="36" t="s">
        <v>6097</v>
      </c>
      <c r="S9" s="32">
        <v>1</v>
      </c>
      <c r="T9" s="33">
        <v>1</v>
      </c>
      <c r="U9" s="36" t="s">
        <v>6097</v>
      </c>
      <c r="V9" s="32">
        <v>1</v>
      </c>
      <c r="W9" s="33">
        <v>1</v>
      </c>
      <c r="X9" s="36" t="s">
        <v>6097</v>
      </c>
      <c r="Y9" s="95">
        <f t="shared" ref="Y9" si="2">SUM(G9,J9,M9,P9,S9,V9)*15</f>
        <v>90</v>
      </c>
      <c r="Z9" s="12">
        <f t="shared" ref="Z9" si="3">SUM(H9,K9,N9,Q9,T9,W9)</f>
        <v>6</v>
      </c>
    </row>
    <row r="10" spans="1:26" ht="13.5" customHeight="1" x14ac:dyDescent="0.2">
      <c r="A10" s="24" t="s">
        <v>2737</v>
      </c>
      <c r="B10" s="25" t="s">
        <v>6280</v>
      </c>
      <c r="C10" s="26" t="s">
        <v>76</v>
      </c>
      <c r="D10" s="26" t="s">
        <v>86</v>
      </c>
      <c r="E10" s="26" t="s">
        <v>78</v>
      </c>
      <c r="F10" s="27">
        <v>60</v>
      </c>
      <c r="G10" s="28">
        <v>1</v>
      </c>
      <c r="H10" s="22">
        <v>4</v>
      </c>
      <c r="I10" s="23" t="s">
        <v>83</v>
      </c>
      <c r="J10" s="28">
        <v>1</v>
      </c>
      <c r="K10" s="22">
        <v>4</v>
      </c>
      <c r="L10" s="23" t="s">
        <v>83</v>
      </c>
      <c r="M10" s="28">
        <v>1</v>
      </c>
      <c r="N10" s="22">
        <v>4</v>
      </c>
      <c r="O10" s="23" t="s">
        <v>83</v>
      </c>
      <c r="P10" s="28">
        <v>1</v>
      </c>
      <c r="Q10" s="22">
        <v>4</v>
      </c>
      <c r="R10" s="23" t="s">
        <v>83</v>
      </c>
      <c r="S10" s="28">
        <v>1</v>
      </c>
      <c r="T10" s="22">
        <v>4</v>
      </c>
      <c r="U10" s="23" t="s">
        <v>2738</v>
      </c>
      <c r="V10" s="28">
        <v>1</v>
      </c>
      <c r="W10" s="22">
        <v>4</v>
      </c>
      <c r="X10" s="14" t="s">
        <v>2739</v>
      </c>
      <c r="Y10" s="96">
        <f t="shared" si="0"/>
        <v>90</v>
      </c>
      <c r="Z10" s="8">
        <f t="shared" si="1"/>
        <v>24</v>
      </c>
    </row>
    <row r="11" spans="1:26" ht="13.5" customHeight="1" x14ac:dyDescent="0.2">
      <c r="A11" s="24" t="s">
        <v>2740</v>
      </c>
      <c r="B11" s="25" t="s">
        <v>2741</v>
      </c>
      <c r="C11" s="26" t="s">
        <v>2742</v>
      </c>
      <c r="D11" s="26" t="s">
        <v>2743</v>
      </c>
      <c r="E11" s="26" t="s">
        <v>2744</v>
      </c>
      <c r="F11" s="27">
        <v>60</v>
      </c>
      <c r="G11" s="28">
        <v>6</v>
      </c>
      <c r="H11" s="22">
        <v>3</v>
      </c>
      <c r="I11" s="23" t="s">
        <v>2745</v>
      </c>
      <c r="J11" s="28">
        <v>6</v>
      </c>
      <c r="K11" s="22">
        <v>3</v>
      </c>
      <c r="L11" s="14" t="s">
        <v>2746</v>
      </c>
      <c r="M11" s="28">
        <v>6</v>
      </c>
      <c r="N11" s="22">
        <v>3</v>
      </c>
      <c r="O11" s="23" t="s">
        <v>2747</v>
      </c>
      <c r="P11" s="28">
        <v>6</v>
      </c>
      <c r="Q11" s="22">
        <v>3</v>
      </c>
      <c r="R11" s="14" t="s">
        <v>2748</v>
      </c>
      <c r="S11" s="28">
        <v>6</v>
      </c>
      <c r="T11" s="22">
        <v>3</v>
      </c>
      <c r="U11" s="23" t="s">
        <v>2749</v>
      </c>
      <c r="V11" s="28">
        <v>6</v>
      </c>
      <c r="W11" s="22">
        <v>3</v>
      </c>
      <c r="X11" s="14" t="s">
        <v>2750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2751</v>
      </c>
      <c r="B12" s="25" t="s">
        <v>2752</v>
      </c>
      <c r="C12" s="26" t="s">
        <v>2753</v>
      </c>
      <c r="D12" s="26" t="s">
        <v>2754</v>
      </c>
      <c r="E12" s="26" t="s">
        <v>2755</v>
      </c>
      <c r="F12" s="27">
        <v>45</v>
      </c>
      <c r="G12" s="28">
        <v>1</v>
      </c>
      <c r="H12" s="22">
        <v>3</v>
      </c>
      <c r="I12" s="23" t="s">
        <v>2756</v>
      </c>
      <c r="J12" s="28">
        <v>1</v>
      </c>
      <c r="K12" s="22">
        <v>3</v>
      </c>
      <c r="L12" s="14" t="s">
        <v>2757</v>
      </c>
      <c r="M12" s="28">
        <v>1</v>
      </c>
      <c r="N12" s="22">
        <v>3</v>
      </c>
      <c r="O12" s="23" t="s">
        <v>2758</v>
      </c>
      <c r="P12" s="28">
        <v>1</v>
      </c>
      <c r="Q12" s="22">
        <v>3</v>
      </c>
      <c r="R12" s="14" t="s">
        <v>2759</v>
      </c>
      <c r="S12" s="28">
        <v>1</v>
      </c>
      <c r="T12" s="22">
        <v>3</v>
      </c>
      <c r="U12" s="23" t="s">
        <v>2760</v>
      </c>
      <c r="V12" s="28">
        <v>1</v>
      </c>
      <c r="W12" s="22">
        <v>3</v>
      </c>
      <c r="X12" s="14" t="s">
        <v>2761</v>
      </c>
      <c r="Y12" s="96">
        <f t="shared" si="0"/>
        <v>90</v>
      </c>
      <c r="Z12" s="8">
        <f t="shared" si="1"/>
        <v>18</v>
      </c>
    </row>
    <row r="13" spans="1:26" ht="13.5" customHeight="1" thickBot="1" x14ac:dyDescent="0.25">
      <c r="A13" s="48" t="s">
        <v>2762</v>
      </c>
      <c r="B13" s="49" t="s">
        <v>2763</v>
      </c>
      <c r="C13" s="50" t="s">
        <v>6264</v>
      </c>
      <c r="D13" s="50" t="s">
        <v>2764</v>
      </c>
      <c r="E13" s="50" t="s">
        <v>2765</v>
      </c>
      <c r="F13" s="51">
        <v>45</v>
      </c>
      <c r="G13" s="45"/>
      <c r="H13" s="46"/>
      <c r="I13" s="47"/>
      <c r="J13" s="45"/>
      <c r="K13" s="46"/>
      <c r="L13" s="20"/>
      <c r="M13" s="45">
        <v>1</v>
      </c>
      <c r="N13" s="46">
        <v>2</v>
      </c>
      <c r="O13" s="47" t="s">
        <v>2766</v>
      </c>
      <c r="P13" s="45">
        <v>1</v>
      </c>
      <c r="Q13" s="46">
        <v>2</v>
      </c>
      <c r="R13" s="20" t="s">
        <v>2767</v>
      </c>
      <c r="S13" s="45"/>
      <c r="T13" s="46"/>
      <c r="U13" s="47"/>
      <c r="V13" s="45"/>
      <c r="W13" s="46"/>
      <c r="X13" s="20"/>
      <c r="Y13" s="94">
        <f>SUM(G13,J13,M13,P13,S13,V13)*15</f>
        <v>30</v>
      </c>
      <c r="Z13" s="21">
        <f>SUM(H13,K13,N13,Q13,T13,W13)</f>
        <v>4</v>
      </c>
    </row>
    <row r="14" spans="1:26" ht="13.5" customHeight="1" x14ac:dyDescent="0.2">
      <c r="A14" s="38" t="s">
        <v>6151</v>
      </c>
      <c r="B14" s="39" t="s">
        <v>2768</v>
      </c>
      <c r="C14" s="40" t="s">
        <v>2769</v>
      </c>
      <c r="D14" s="40" t="s">
        <v>2770</v>
      </c>
      <c r="E14" s="40" t="s">
        <v>2771</v>
      </c>
      <c r="F14" s="41">
        <v>45</v>
      </c>
      <c r="G14" s="42">
        <v>2</v>
      </c>
      <c r="H14" s="43">
        <v>2</v>
      </c>
      <c r="I14" s="13" t="s">
        <v>2772</v>
      </c>
      <c r="J14" s="42">
        <v>2</v>
      </c>
      <c r="K14" s="43">
        <v>2</v>
      </c>
      <c r="L14" s="13" t="s">
        <v>2773</v>
      </c>
      <c r="M14" s="42">
        <v>1</v>
      </c>
      <c r="N14" s="43">
        <v>1</v>
      </c>
      <c r="O14" s="13" t="s">
        <v>2774</v>
      </c>
      <c r="P14" s="42">
        <v>1</v>
      </c>
      <c r="Q14" s="43">
        <v>1</v>
      </c>
      <c r="R14" s="13" t="s">
        <v>2775</v>
      </c>
      <c r="S14" s="42">
        <v>1</v>
      </c>
      <c r="T14" s="43">
        <v>1</v>
      </c>
      <c r="U14" s="13" t="s">
        <v>2776</v>
      </c>
      <c r="V14" s="42">
        <v>1</v>
      </c>
      <c r="W14" s="43">
        <v>1</v>
      </c>
      <c r="X14" s="13" t="s">
        <v>2777</v>
      </c>
      <c r="Y14" s="97">
        <f>SUM(G14,J14,M14,P14,S14,V14)*15</f>
        <v>120</v>
      </c>
      <c r="Z14" s="7">
        <f>SUM(H14,K14,N14,Q14,T14,W14)</f>
        <v>8</v>
      </c>
    </row>
    <row r="15" spans="1:26" ht="13.5" customHeight="1" x14ac:dyDescent="0.2">
      <c r="A15" s="24" t="s">
        <v>2778</v>
      </c>
      <c r="B15" s="25" t="s">
        <v>2779</v>
      </c>
      <c r="C15" s="26" t="s">
        <v>2780</v>
      </c>
      <c r="D15" s="26" t="s">
        <v>2781</v>
      </c>
      <c r="E15" s="26" t="s">
        <v>2782</v>
      </c>
      <c r="F15" s="27">
        <v>45</v>
      </c>
      <c r="G15" s="28">
        <v>2</v>
      </c>
      <c r="H15" s="22">
        <v>2</v>
      </c>
      <c r="I15" s="14" t="s">
        <v>2783</v>
      </c>
      <c r="J15" s="28">
        <v>2</v>
      </c>
      <c r="K15" s="22">
        <v>2</v>
      </c>
      <c r="L15" s="14" t="s">
        <v>2784</v>
      </c>
      <c r="M15" s="28">
        <v>1</v>
      </c>
      <c r="N15" s="22">
        <v>1</v>
      </c>
      <c r="O15" s="14" t="s">
        <v>2785</v>
      </c>
      <c r="P15" s="28">
        <v>1</v>
      </c>
      <c r="Q15" s="22">
        <v>1</v>
      </c>
      <c r="R15" s="14" t="s">
        <v>2786</v>
      </c>
      <c r="S15" s="28">
        <v>1</v>
      </c>
      <c r="T15" s="22">
        <v>1</v>
      </c>
      <c r="U15" s="14" t="s">
        <v>2787</v>
      </c>
      <c r="V15" s="28">
        <v>1</v>
      </c>
      <c r="W15" s="22">
        <v>1</v>
      </c>
      <c r="X15" s="14" t="s">
        <v>2788</v>
      </c>
      <c r="Y15" s="98">
        <f t="shared" ref="Y15:Y20" si="4">SUM(G15,J15,M15,P15,S15,V15)*15</f>
        <v>120</v>
      </c>
      <c r="Z15" s="8">
        <f>SUM(H15,K15,N15,Q15,T15,W15)</f>
        <v>8</v>
      </c>
    </row>
    <row r="16" spans="1:26" ht="13.5" customHeight="1" x14ac:dyDescent="0.2">
      <c r="A16" s="24" t="s">
        <v>2789</v>
      </c>
      <c r="B16" s="25" t="s">
        <v>2790</v>
      </c>
      <c r="C16" s="26"/>
      <c r="D16" s="26" t="s">
        <v>2791</v>
      </c>
      <c r="E16" s="26" t="s">
        <v>2792</v>
      </c>
      <c r="F16" s="27">
        <v>45</v>
      </c>
      <c r="G16" s="28">
        <v>2</v>
      </c>
      <c r="H16" s="22">
        <v>2</v>
      </c>
      <c r="I16" s="14" t="s">
        <v>2793</v>
      </c>
      <c r="J16" s="28">
        <v>2</v>
      </c>
      <c r="K16" s="22">
        <v>2</v>
      </c>
      <c r="L16" s="14" t="s">
        <v>2794</v>
      </c>
      <c r="M16" s="28">
        <v>2</v>
      </c>
      <c r="N16" s="22">
        <v>2</v>
      </c>
      <c r="O16" s="14" t="s">
        <v>2795</v>
      </c>
      <c r="P16" s="28">
        <v>2</v>
      </c>
      <c r="Q16" s="22">
        <v>2</v>
      </c>
      <c r="R16" s="14" t="s">
        <v>2796</v>
      </c>
      <c r="S16" s="28">
        <v>2</v>
      </c>
      <c r="T16" s="22">
        <v>2</v>
      </c>
      <c r="U16" s="14" t="s">
        <v>2797</v>
      </c>
      <c r="V16" s="28">
        <v>2</v>
      </c>
      <c r="W16" s="22">
        <v>2</v>
      </c>
      <c r="X16" s="14" t="s">
        <v>2798</v>
      </c>
      <c r="Y16" s="98">
        <f t="shared" si="4"/>
        <v>180</v>
      </c>
      <c r="Z16" s="8">
        <f t="shared" ref="Z16:Z20" si="5">SUM(H16,K16,N16,Q16,T16,W16)</f>
        <v>12</v>
      </c>
    </row>
    <row r="17" spans="1:26" ht="13.5" customHeight="1" x14ac:dyDescent="0.2">
      <c r="A17" s="24" t="s">
        <v>2799</v>
      </c>
      <c r="B17" s="25" t="s">
        <v>2800</v>
      </c>
      <c r="C17" s="26"/>
      <c r="D17" s="26" t="s">
        <v>2801</v>
      </c>
      <c r="E17" s="26" t="s">
        <v>2802</v>
      </c>
      <c r="F17" s="27">
        <v>45</v>
      </c>
      <c r="G17" s="28"/>
      <c r="H17" s="22"/>
      <c r="I17" s="14"/>
      <c r="J17" s="28"/>
      <c r="K17" s="22"/>
      <c r="L17" s="14"/>
      <c r="M17" s="28"/>
      <c r="N17" s="22"/>
      <c r="O17" s="14"/>
      <c r="P17" s="28"/>
      <c r="Q17" s="22"/>
      <c r="R17" s="14"/>
      <c r="S17" s="28"/>
      <c r="T17" s="22"/>
      <c r="U17" s="14"/>
      <c r="V17" s="28">
        <v>1</v>
      </c>
      <c r="W17" s="22">
        <v>2</v>
      </c>
      <c r="X17" s="14" t="s">
        <v>2803</v>
      </c>
      <c r="Y17" s="98">
        <f t="shared" si="4"/>
        <v>15</v>
      </c>
      <c r="Z17" s="8">
        <f t="shared" si="5"/>
        <v>2</v>
      </c>
    </row>
    <row r="18" spans="1:26" ht="13.5" customHeight="1" x14ac:dyDescent="0.2">
      <c r="A18" s="24" t="s">
        <v>2804</v>
      </c>
      <c r="B18" s="25" t="s">
        <v>2805</v>
      </c>
      <c r="C18" s="26" t="s">
        <v>2806</v>
      </c>
      <c r="D18" s="26" t="s">
        <v>2807</v>
      </c>
      <c r="E18" s="26" t="s">
        <v>2808</v>
      </c>
      <c r="F18" s="27">
        <v>45</v>
      </c>
      <c r="G18" s="28">
        <v>1</v>
      </c>
      <c r="H18" s="22">
        <v>2</v>
      </c>
      <c r="I18" s="14" t="s">
        <v>2809</v>
      </c>
      <c r="J18" s="28">
        <v>1</v>
      </c>
      <c r="K18" s="22">
        <v>2</v>
      </c>
      <c r="L18" s="14" t="s">
        <v>2810</v>
      </c>
      <c r="M18" s="28"/>
      <c r="N18" s="22"/>
      <c r="O18" s="14"/>
      <c r="P18" s="28"/>
      <c r="Q18" s="22"/>
      <c r="R18" s="14"/>
      <c r="S18" s="28"/>
      <c r="T18" s="22"/>
      <c r="U18" s="14"/>
      <c r="V18" s="28"/>
      <c r="W18" s="22"/>
      <c r="X18" s="14"/>
      <c r="Y18" s="98">
        <f t="shared" si="4"/>
        <v>30</v>
      </c>
      <c r="Z18" s="8">
        <f t="shared" si="5"/>
        <v>4</v>
      </c>
    </row>
    <row r="19" spans="1:26" ht="13.5" customHeight="1" x14ac:dyDescent="0.2">
      <c r="A19" s="24" t="s">
        <v>2811</v>
      </c>
      <c r="B19" s="25" t="s">
        <v>2812</v>
      </c>
      <c r="C19" s="26" t="s">
        <v>2813</v>
      </c>
      <c r="D19" s="26" t="s">
        <v>2814</v>
      </c>
      <c r="E19" s="26" t="s">
        <v>2815</v>
      </c>
      <c r="F19" s="27">
        <v>45</v>
      </c>
      <c r="G19" s="28"/>
      <c r="H19" s="22"/>
      <c r="I19" s="14"/>
      <c r="J19" s="28"/>
      <c r="K19" s="22"/>
      <c r="L19" s="14"/>
      <c r="M19" s="28"/>
      <c r="N19" s="22"/>
      <c r="O19" s="14"/>
      <c r="P19" s="28"/>
      <c r="Q19" s="22"/>
      <c r="R19" s="14"/>
      <c r="S19" s="28">
        <v>1</v>
      </c>
      <c r="T19" s="22">
        <v>1</v>
      </c>
      <c r="U19" s="14" t="s">
        <v>2816</v>
      </c>
      <c r="V19" s="28">
        <v>1</v>
      </c>
      <c r="W19" s="22">
        <v>1</v>
      </c>
      <c r="X19" s="14" t="s">
        <v>2817</v>
      </c>
      <c r="Y19" s="98">
        <f t="shared" si="4"/>
        <v>30</v>
      </c>
      <c r="Z19" s="8">
        <f t="shared" si="5"/>
        <v>2</v>
      </c>
    </row>
    <row r="20" spans="1:26" ht="13.5" customHeight="1" thickBot="1" x14ac:dyDescent="0.25">
      <c r="A20" s="24" t="s">
        <v>164</v>
      </c>
      <c r="B20" s="25" t="s">
        <v>6213</v>
      </c>
      <c r="C20" s="26"/>
      <c r="D20" s="26" t="s">
        <v>86</v>
      </c>
      <c r="E20" s="26" t="s">
        <v>138</v>
      </c>
      <c r="F20" s="27">
        <v>45</v>
      </c>
      <c r="G20" s="28"/>
      <c r="H20" s="22"/>
      <c r="I20" s="14"/>
      <c r="J20" s="28"/>
      <c r="K20" s="22"/>
      <c r="L20" s="14"/>
      <c r="M20" s="28">
        <v>1</v>
      </c>
      <c r="N20" s="22">
        <v>1</v>
      </c>
      <c r="O20" s="113" t="s">
        <v>6149</v>
      </c>
      <c r="P20" s="28"/>
      <c r="Q20" s="22"/>
      <c r="R20" s="14"/>
      <c r="S20" s="28"/>
      <c r="T20" s="22"/>
      <c r="U20" s="14"/>
      <c r="V20" s="28"/>
      <c r="W20" s="22"/>
      <c r="X20" s="14"/>
      <c r="Y20" s="98">
        <f t="shared" si="4"/>
        <v>15</v>
      </c>
      <c r="Z20" s="8">
        <f t="shared" si="5"/>
        <v>1</v>
      </c>
    </row>
    <row r="21" spans="1:26" ht="13.5" customHeight="1" thickTop="1" thickBot="1" x14ac:dyDescent="0.25">
      <c r="A21" s="156" t="s">
        <v>2818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5"/>
    </row>
    <row r="22" spans="1:26" ht="13.5" customHeight="1" thickBot="1" x14ac:dyDescent="0.25">
      <c r="A22" s="64" t="s">
        <v>2819</v>
      </c>
      <c r="B22" s="65" t="s">
        <v>2820</v>
      </c>
      <c r="C22" s="66"/>
      <c r="D22" s="66"/>
      <c r="E22" s="66"/>
      <c r="F22" s="67"/>
      <c r="G22" s="68"/>
      <c r="H22" s="69">
        <v>2</v>
      </c>
      <c r="I22" s="70"/>
      <c r="J22" s="68"/>
      <c r="K22" s="69">
        <v>2</v>
      </c>
      <c r="L22" s="71"/>
      <c r="M22" s="68"/>
      <c r="N22" s="69">
        <v>3</v>
      </c>
      <c r="O22" s="70"/>
      <c r="P22" s="68"/>
      <c r="Q22" s="69">
        <v>4</v>
      </c>
      <c r="R22" s="71"/>
      <c r="S22" s="68"/>
      <c r="T22" s="69">
        <v>2</v>
      </c>
      <c r="U22" s="70"/>
      <c r="V22" s="68"/>
      <c r="W22" s="69"/>
      <c r="X22" s="71"/>
      <c r="Y22" s="99"/>
      <c r="Z22" s="72">
        <f>SUM(H22,K22,N22,Q22,T22,W22)</f>
        <v>13</v>
      </c>
    </row>
    <row r="23" spans="1:26" ht="13.5" customHeight="1" thickTop="1" thickBot="1" x14ac:dyDescent="0.25">
      <c r="A23" s="60" t="s">
        <v>2821</v>
      </c>
      <c r="B23" s="61" t="s">
        <v>2822</v>
      </c>
      <c r="C23" s="62"/>
      <c r="D23" s="62"/>
      <c r="E23" s="62" t="s">
        <v>2823</v>
      </c>
      <c r="F23" s="63"/>
      <c r="G23" s="15"/>
      <c r="H23" s="16"/>
      <c r="I23" s="17"/>
      <c r="J23" s="15"/>
      <c r="K23" s="16"/>
      <c r="L23" s="17"/>
      <c r="M23" s="15"/>
      <c r="N23" s="16"/>
      <c r="O23" s="17"/>
      <c r="P23" s="15"/>
      <c r="Q23" s="16"/>
      <c r="R23" s="17"/>
      <c r="S23" s="15">
        <v>0</v>
      </c>
      <c r="T23" s="16">
        <v>3</v>
      </c>
      <c r="U23" s="17" t="s">
        <v>6097</v>
      </c>
      <c r="V23" s="15">
        <v>0</v>
      </c>
      <c r="W23" s="16">
        <v>3</v>
      </c>
      <c r="X23" s="17" t="s">
        <v>6097</v>
      </c>
      <c r="Y23" s="100">
        <f>SUM(G23,J23,M23,P23,S23,V23)*15</f>
        <v>0</v>
      </c>
      <c r="Z23" s="18">
        <f>SUM(H23,K23,N23,Q23,T23,W23)</f>
        <v>6</v>
      </c>
    </row>
    <row r="24" spans="1:26" ht="13.5" customHeight="1" thickTop="1" thickBot="1" x14ac:dyDescent="0.25">
      <c r="A24" s="159" t="s">
        <v>2824</v>
      </c>
      <c r="B24" s="160"/>
      <c r="C24" s="160"/>
      <c r="D24" s="160"/>
      <c r="E24" s="160"/>
      <c r="F24" s="161"/>
      <c r="G24" s="101">
        <f>SUM(G8:G23)</f>
        <v>18</v>
      </c>
      <c r="H24" s="9">
        <f t="shared" ref="H24:W24" si="6">SUM(H8:H23)</f>
        <v>30</v>
      </c>
      <c r="I24" s="10"/>
      <c r="J24" s="101">
        <f t="shared" si="6"/>
        <v>18</v>
      </c>
      <c r="K24" s="9">
        <f t="shared" si="6"/>
        <v>30</v>
      </c>
      <c r="L24" s="10"/>
      <c r="M24" s="101">
        <f t="shared" si="6"/>
        <v>17</v>
      </c>
      <c r="N24" s="9">
        <f t="shared" si="6"/>
        <v>30</v>
      </c>
      <c r="O24" s="10"/>
      <c r="P24" s="101">
        <f t="shared" si="6"/>
        <v>16</v>
      </c>
      <c r="Q24" s="9">
        <f t="shared" si="6"/>
        <v>30</v>
      </c>
      <c r="R24" s="10"/>
      <c r="S24" s="101">
        <f t="shared" si="6"/>
        <v>16</v>
      </c>
      <c r="T24" s="9">
        <f t="shared" si="6"/>
        <v>30</v>
      </c>
      <c r="U24" s="10"/>
      <c r="V24" s="101">
        <f t="shared" si="6"/>
        <v>17</v>
      </c>
      <c r="W24" s="9">
        <f t="shared" si="6"/>
        <v>30</v>
      </c>
      <c r="X24" s="10"/>
      <c r="Y24" s="102">
        <f>SUM(Y8:Y23)</f>
        <v>1530</v>
      </c>
      <c r="Z24" s="11">
        <f>SUM(Z8:Z23)</f>
        <v>180</v>
      </c>
    </row>
    <row r="25" spans="1:26" ht="13.5" customHeight="1" thickTop="1" x14ac:dyDescent="0.2"/>
    <row r="26" spans="1:26" ht="12" customHeight="1" x14ac:dyDescent="0.2">
      <c r="A26" s="1" t="s">
        <v>174</v>
      </c>
      <c r="U26" s="58"/>
    </row>
    <row r="27" spans="1:26" ht="12" customHeight="1" x14ac:dyDescent="0.2">
      <c r="A27" s="76" t="s">
        <v>6075</v>
      </c>
      <c r="U27" s="58"/>
    </row>
    <row r="28" spans="1:26" ht="12" customHeight="1" x14ac:dyDescent="0.2">
      <c r="U28" s="4"/>
    </row>
    <row r="29" spans="1:26" ht="12" customHeight="1" x14ac:dyDescent="0.2">
      <c r="A29" s="59" t="s">
        <v>175</v>
      </c>
      <c r="U29" s="4"/>
    </row>
    <row r="30" spans="1:26" ht="12" customHeight="1" x14ac:dyDescent="0.2">
      <c r="A30" s="52" t="s">
        <v>176</v>
      </c>
      <c r="E30" s="1" t="s">
        <v>177</v>
      </c>
      <c r="F30" s="52"/>
      <c r="J30" s="1" t="s">
        <v>178</v>
      </c>
      <c r="K30" s="52"/>
      <c r="N30" s="52"/>
      <c r="O30" s="52"/>
      <c r="P30" s="52" t="s">
        <v>179</v>
      </c>
      <c r="Q30" s="52"/>
      <c r="S30" s="52"/>
      <c r="T30" s="58"/>
      <c r="U30" s="4"/>
    </row>
    <row r="31" spans="1:26" ht="12" customHeight="1" x14ac:dyDescent="0.2">
      <c r="A31" s="52" t="s">
        <v>180</v>
      </c>
      <c r="E31" s="1" t="s">
        <v>181</v>
      </c>
      <c r="F31" s="52"/>
      <c r="J31" s="1" t="s">
        <v>182</v>
      </c>
      <c r="K31" s="52"/>
      <c r="N31" s="52"/>
      <c r="O31" s="52"/>
      <c r="P31" s="52" t="s">
        <v>183</v>
      </c>
      <c r="Q31" s="52"/>
      <c r="S31" s="52"/>
      <c r="T31" s="58"/>
      <c r="U31" s="4"/>
    </row>
    <row r="32" spans="1:26" ht="12" customHeight="1" x14ac:dyDescent="0.2">
      <c r="A32" s="1" t="s">
        <v>184</v>
      </c>
      <c r="E32" s="1" t="s">
        <v>185</v>
      </c>
      <c r="J32" s="1" t="s">
        <v>186</v>
      </c>
      <c r="P32" s="1" t="s">
        <v>187</v>
      </c>
      <c r="T32" s="4"/>
      <c r="U32" s="4"/>
    </row>
    <row r="33" spans="1:21" ht="12" customHeight="1" x14ac:dyDescent="0.2">
      <c r="A33" s="1" t="s">
        <v>188</v>
      </c>
      <c r="J33" s="1" t="s">
        <v>189</v>
      </c>
      <c r="P33" s="87" t="s">
        <v>6077</v>
      </c>
      <c r="T33" s="4"/>
      <c r="U33" s="4"/>
    </row>
    <row r="34" spans="1:21" ht="12" customHeight="1" x14ac:dyDescent="0.2">
      <c r="A34" s="1" t="s">
        <v>190</v>
      </c>
      <c r="J34" s="1" t="s">
        <v>191</v>
      </c>
      <c r="T34" s="4"/>
      <c r="U34" s="4"/>
    </row>
    <row r="35" spans="1:21" ht="12" customHeight="1" x14ac:dyDescent="0.2">
      <c r="A35" s="77" t="s">
        <v>6076</v>
      </c>
      <c r="R35" s="4"/>
      <c r="T35" s="4"/>
      <c r="U35" s="4"/>
    </row>
    <row r="36" spans="1:21" ht="12" customHeight="1" x14ac:dyDescent="0.2">
      <c r="T36" s="4"/>
      <c r="U36" s="4"/>
    </row>
    <row r="37" spans="1:21" ht="12" customHeight="1" x14ac:dyDescent="0.2">
      <c r="A37" s="59" t="s">
        <v>192</v>
      </c>
      <c r="S37" s="4"/>
      <c r="T37" s="4"/>
    </row>
    <row r="38" spans="1:21" ht="12" customHeight="1" x14ac:dyDescent="0.2">
      <c r="A38" s="1" t="s">
        <v>193</v>
      </c>
    </row>
    <row r="39" spans="1:21" ht="12" customHeight="1" x14ac:dyDescent="0.2">
      <c r="A39" s="1" t="s">
        <v>194</v>
      </c>
    </row>
    <row r="40" spans="1:21" ht="12" customHeight="1" x14ac:dyDescent="0.2">
      <c r="A40" s="1" t="s">
        <v>195</v>
      </c>
    </row>
    <row r="41" spans="1:21" ht="12" customHeight="1" x14ac:dyDescent="0.2">
      <c r="A41" s="1" t="s">
        <v>196</v>
      </c>
    </row>
    <row r="42" spans="1:21" ht="12" customHeight="1" x14ac:dyDescent="0.2">
      <c r="A42" s="1" t="s">
        <v>197</v>
      </c>
    </row>
    <row r="43" spans="1:21" x14ac:dyDescent="0.2">
      <c r="D43" s="52"/>
    </row>
  </sheetData>
  <sheetProtection algorithmName="SHA-512" hashValue="EaadsLV7x6OyR/8tFWVBEf5PDKpTTTRUqgNQq3oeZIcAvGHhjRpH1KIWkP3/xJIEbv5lO3RBuiea0RWn99VAmA==" saltValue="qOeMyY+294ESuY5apgXqFA==" spinCount="100000" sheet="1" objects="1" scenarios="1"/>
  <mergeCells count="23">
    <mergeCell ref="A21:Z21"/>
    <mergeCell ref="A24:F24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48"/>
  <sheetViews>
    <sheetView zoomScaleNormal="100" workbookViewId="0">
      <selection sqref="A1:Z1"/>
    </sheetView>
  </sheetViews>
  <sheetFormatPr defaultColWidth="9.140625" defaultRowHeight="12" x14ac:dyDescent="0.2"/>
  <cols>
    <col min="1" max="1" width="38.85546875" style="1" customWidth="1"/>
    <col min="2" max="2" width="11.5703125" style="1" customWidth="1"/>
    <col min="3" max="3" width="12.140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2825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2826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2827</v>
      </c>
      <c r="B4" s="177"/>
      <c r="C4" s="177"/>
      <c r="D4" s="177"/>
      <c r="E4" s="177"/>
      <c r="F4" s="178"/>
      <c r="G4" s="162" t="s">
        <v>2828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2829</v>
      </c>
      <c r="B5" s="182" t="s">
        <v>2830</v>
      </c>
      <c r="C5" s="174" t="s">
        <v>2831</v>
      </c>
      <c r="D5" s="174" t="s">
        <v>2832</v>
      </c>
      <c r="E5" s="169" t="s">
        <v>2833</v>
      </c>
      <c r="F5" s="170" t="s">
        <v>2834</v>
      </c>
      <c r="G5" s="162" t="s">
        <v>2835</v>
      </c>
      <c r="H5" s="163"/>
      <c r="I5" s="164"/>
      <c r="J5" s="162" t="s">
        <v>2836</v>
      </c>
      <c r="K5" s="163"/>
      <c r="L5" s="164"/>
      <c r="M5" s="162" t="s">
        <v>2837</v>
      </c>
      <c r="N5" s="163"/>
      <c r="O5" s="164"/>
      <c r="P5" s="162" t="s">
        <v>2838</v>
      </c>
      <c r="Q5" s="163"/>
      <c r="R5" s="164"/>
      <c r="S5" s="162" t="s">
        <v>2839</v>
      </c>
      <c r="T5" s="163"/>
      <c r="U5" s="164"/>
      <c r="V5" s="162" t="s">
        <v>2840</v>
      </c>
      <c r="W5" s="163"/>
      <c r="X5" s="164"/>
      <c r="Y5" s="165" t="s">
        <v>2841</v>
      </c>
      <c r="Z5" s="167" t="s">
        <v>2842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2843</v>
      </c>
      <c r="H6" s="5" t="s">
        <v>2844</v>
      </c>
      <c r="I6" s="73" t="s">
        <v>2845</v>
      </c>
      <c r="J6" s="2" t="s">
        <v>2846</v>
      </c>
      <c r="K6" s="5" t="s">
        <v>2847</v>
      </c>
      <c r="L6" s="73" t="s">
        <v>2848</v>
      </c>
      <c r="M6" s="2" t="s">
        <v>2849</v>
      </c>
      <c r="N6" s="5" t="s">
        <v>2850</v>
      </c>
      <c r="O6" s="73" t="s">
        <v>2851</v>
      </c>
      <c r="P6" s="2" t="s">
        <v>2852</v>
      </c>
      <c r="Q6" s="5" t="s">
        <v>2853</v>
      </c>
      <c r="R6" s="73" t="s">
        <v>2854</v>
      </c>
      <c r="S6" s="2" t="s">
        <v>2855</v>
      </c>
      <c r="T6" s="5" t="s">
        <v>2856</v>
      </c>
      <c r="U6" s="73" t="s">
        <v>2857</v>
      </c>
      <c r="V6" s="2" t="s">
        <v>2858</v>
      </c>
      <c r="W6" s="5" t="s">
        <v>2859</v>
      </c>
      <c r="X6" s="6" t="s">
        <v>2860</v>
      </c>
      <c r="Y6" s="166"/>
      <c r="Z6" s="168"/>
    </row>
    <row r="7" spans="1:26" ht="13.5" customHeight="1" thickTop="1" thickBot="1" x14ac:dyDescent="0.25">
      <c r="A7" s="153" t="s">
        <v>2861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2862</v>
      </c>
      <c r="B8" s="29" t="s">
        <v>2863</v>
      </c>
      <c r="C8" s="30" t="s">
        <v>2864</v>
      </c>
      <c r="D8" s="30" t="s">
        <v>2865</v>
      </c>
      <c r="E8" s="30" t="s">
        <v>2866</v>
      </c>
      <c r="F8" s="31">
        <v>60</v>
      </c>
      <c r="G8" s="32">
        <v>2</v>
      </c>
      <c r="H8" s="33">
        <v>9</v>
      </c>
      <c r="I8" s="36" t="s">
        <v>2867</v>
      </c>
      <c r="J8" s="32">
        <v>2</v>
      </c>
      <c r="K8" s="33">
        <v>9</v>
      </c>
      <c r="L8" s="34" t="s">
        <v>2868</v>
      </c>
      <c r="M8" s="32">
        <v>2</v>
      </c>
      <c r="N8" s="33">
        <v>9</v>
      </c>
      <c r="O8" s="36" t="s">
        <v>2869</v>
      </c>
      <c r="P8" s="32">
        <v>2</v>
      </c>
      <c r="Q8" s="33">
        <v>9</v>
      </c>
      <c r="R8" s="34" t="s">
        <v>2870</v>
      </c>
      <c r="S8" s="32">
        <v>2</v>
      </c>
      <c r="T8" s="33">
        <v>9</v>
      </c>
      <c r="U8" s="36" t="s">
        <v>2871</v>
      </c>
      <c r="V8" s="32">
        <v>2</v>
      </c>
      <c r="W8" s="33">
        <v>9</v>
      </c>
      <c r="X8" s="34" t="s">
        <v>2872</v>
      </c>
      <c r="Y8" s="95">
        <f t="shared" ref="Y8:Y10" si="0">SUM(G8,J8,M8,P8,S8,V8)*15</f>
        <v>180</v>
      </c>
      <c r="Z8" s="12">
        <f t="shared" ref="Z8:Z10" si="1">SUM(H8,K8,N8,Q8,T8,W8)</f>
        <v>54</v>
      </c>
    </row>
    <row r="9" spans="1:26" ht="13.5" customHeight="1" x14ac:dyDescent="0.2">
      <c r="A9" s="37" t="s">
        <v>2873</v>
      </c>
      <c r="B9" s="25" t="s">
        <v>6286</v>
      </c>
      <c r="C9" s="26" t="s">
        <v>2874</v>
      </c>
      <c r="D9" s="26" t="s">
        <v>2875</v>
      </c>
      <c r="E9" s="26" t="s">
        <v>2876</v>
      </c>
      <c r="F9" s="27">
        <v>60</v>
      </c>
      <c r="G9" s="28">
        <v>2</v>
      </c>
      <c r="H9" s="22">
        <v>1</v>
      </c>
      <c r="I9" s="23" t="s">
        <v>2877</v>
      </c>
      <c r="J9" s="28">
        <v>2</v>
      </c>
      <c r="K9" s="22">
        <v>1</v>
      </c>
      <c r="L9" s="23" t="s">
        <v>83</v>
      </c>
      <c r="M9" s="28">
        <v>2</v>
      </c>
      <c r="N9" s="22">
        <v>1</v>
      </c>
      <c r="O9" s="23" t="s">
        <v>83</v>
      </c>
      <c r="P9" s="28">
        <v>2</v>
      </c>
      <c r="Q9" s="22">
        <v>1</v>
      </c>
      <c r="R9" s="23" t="s">
        <v>83</v>
      </c>
      <c r="S9" s="28">
        <v>2</v>
      </c>
      <c r="T9" s="22">
        <v>1</v>
      </c>
      <c r="U9" s="23" t="s">
        <v>83</v>
      </c>
      <c r="V9" s="28">
        <v>2</v>
      </c>
      <c r="W9" s="22">
        <v>1</v>
      </c>
      <c r="X9" s="23" t="s">
        <v>83</v>
      </c>
      <c r="Y9" s="96">
        <f t="shared" si="0"/>
        <v>180</v>
      </c>
      <c r="Z9" s="8">
        <f t="shared" si="1"/>
        <v>6</v>
      </c>
    </row>
    <row r="10" spans="1:26" ht="13.5" customHeight="1" x14ac:dyDescent="0.2">
      <c r="A10" s="24" t="s">
        <v>2878</v>
      </c>
      <c r="B10" s="25" t="s">
        <v>2879</v>
      </c>
      <c r="C10" s="26" t="s">
        <v>2880</v>
      </c>
      <c r="D10" s="26" t="s">
        <v>2881</v>
      </c>
      <c r="E10" s="26" t="s">
        <v>2882</v>
      </c>
      <c r="F10" s="27">
        <v>60</v>
      </c>
      <c r="G10" s="28">
        <v>2</v>
      </c>
      <c r="H10" s="22">
        <v>2</v>
      </c>
      <c r="I10" s="23" t="s">
        <v>2883</v>
      </c>
      <c r="J10" s="28">
        <v>2</v>
      </c>
      <c r="K10" s="22">
        <v>2</v>
      </c>
      <c r="L10" s="14" t="s">
        <v>2884</v>
      </c>
      <c r="M10" s="28">
        <v>2</v>
      </c>
      <c r="N10" s="22">
        <v>2</v>
      </c>
      <c r="O10" s="23" t="s">
        <v>2885</v>
      </c>
      <c r="P10" s="28">
        <v>2</v>
      </c>
      <c r="Q10" s="22">
        <v>2</v>
      </c>
      <c r="R10" s="14" t="s">
        <v>2886</v>
      </c>
      <c r="S10" s="28">
        <v>2</v>
      </c>
      <c r="T10" s="22">
        <v>2</v>
      </c>
      <c r="U10" s="23" t="s">
        <v>2887</v>
      </c>
      <c r="V10" s="28">
        <v>2</v>
      </c>
      <c r="W10" s="22">
        <v>2</v>
      </c>
      <c r="X10" s="14" t="s">
        <v>2888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2889</v>
      </c>
      <c r="B11" s="49" t="s">
        <v>2890</v>
      </c>
      <c r="C11" s="50" t="s">
        <v>6271</v>
      </c>
      <c r="D11" s="50" t="s">
        <v>2891</v>
      </c>
      <c r="E11" s="50" t="s">
        <v>2892</v>
      </c>
      <c r="F11" s="51">
        <v>45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1</v>
      </c>
      <c r="T11" s="46">
        <v>2</v>
      </c>
      <c r="U11" s="47" t="s">
        <v>2893</v>
      </c>
      <c r="V11" s="45">
        <v>1</v>
      </c>
      <c r="W11" s="46">
        <v>2</v>
      </c>
      <c r="X11" s="20" t="s">
        <v>2894</v>
      </c>
      <c r="Y11" s="94">
        <f t="shared" ref="Y11:Y16" si="2">SUM(G11,J11,M11,P11,S11,V11)*15</f>
        <v>30</v>
      </c>
      <c r="Z11" s="21">
        <f t="shared" ref="Z11:Z16" si="3">SUM(H11,K11,N11,Q11,T11,W11)</f>
        <v>4</v>
      </c>
    </row>
    <row r="12" spans="1:26" ht="13.5" customHeight="1" x14ac:dyDescent="0.2">
      <c r="A12" s="48" t="s">
        <v>2895</v>
      </c>
      <c r="B12" s="49" t="s">
        <v>2896</v>
      </c>
      <c r="C12" s="50" t="s">
        <v>2897</v>
      </c>
      <c r="D12" s="50" t="s">
        <v>2898</v>
      </c>
      <c r="E12" s="50" t="s">
        <v>2899</v>
      </c>
      <c r="F12" s="51">
        <v>45</v>
      </c>
      <c r="G12" s="45">
        <v>1</v>
      </c>
      <c r="H12" s="46">
        <v>2</v>
      </c>
      <c r="I12" s="47" t="s">
        <v>2900</v>
      </c>
      <c r="J12" s="45">
        <v>1</v>
      </c>
      <c r="K12" s="46">
        <v>2</v>
      </c>
      <c r="L12" s="20" t="s">
        <v>2901</v>
      </c>
      <c r="M12" s="45">
        <v>1</v>
      </c>
      <c r="N12" s="46">
        <v>2</v>
      </c>
      <c r="O12" s="47" t="s">
        <v>2902</v>
      </c>
      <c r="P12" s="45">
        <v>1</v>
      </c>
      <c r="Q12" s="46">
        <v>2</v>
      </c>
      <c r="R12" s="20" t="s">
        <v>2903</v>
      </c>
      <c r="S12" s="45">
        <v>1</v>
      </c>
      <c r="T12" s="46">
        <v>2</v>
      </c>
      <c r="U12" s="47" t="s">
        <v>2904</v>
      </c>
      <c r="V12" s="45">
        <v>1</v>
      </c>
      <c r="W12" s="46">
        <v>2</v>
      </c>
      <c r="X12" s="20" t="s">
        <v>2905</v>
      </c>
      <c r="Y12" s="94">
        <f t="shared" si="2"/>
        <v>90</v>
      </c>
      <c r="Z12" s="21">
        <f t="shared" si="3"/>
        <v>12</v>
      </c>
    </row>
    <row r="13" spans="1:26" ht="13.5" customHeight="1" x14ac:dyDescent="0.2">
      <c r="A13" s="24" t="s">
        <v>2914</v>
      </c>
      <c r="B13" s="25" t="s">
        <v>6287</v>
      </c>
      <c r="C13" s="26" t="s">
        <v>2915</v>
      </c>
      <c r="D13" s="26" t="s">
        <v>2916</v>
      </c>
      <c r="E13" s="26" t="s">
        <v>2917</v>
      </c>
      <c r="F13" s="27">
        <v>45</v>
      </c>
      <c r="G13" s="28">
        <v>2</v>
      </c>
      <c r="H13" s="22">
        <v>1</v>
      </c>
      <c r="I13" s="23" t="s">
        <v>2918</v>
      </c>
      <c r="J13" s="28">
        <v>2</v>
      </c>
      <c r="K13" s="22">
        <v>1</v>
      </c>
      <c r="L13" s="14" t="s">
        <v>2919</v>
      </c>
      <c r="M13" s="28"/>
      <c r="N13" s="22"/>
      <c r="O13" s="23"/>
      <c r="P13" s="28"/>
      <c r="Q13" s="22"/>
      <c r="R13" s="14"/>
      <c r="S13" s="28"/>
      <c r="T13" s="22"/>
      <c r="U13" s="23"/>
      <c r="V13" s="28"/>
      <c r="W13" s="22"/>
      <c r="X13" s="14"/>
      <c r="Y13" s="96">
        <f t="shared" si="2"/>
        <v>60</v>
      </c>
      <c r="Z13" s="8">
        <f t="shared" si="3"/>
        <v>2</v>
      </c>
    </row>
    <row r="14" spans="1:26" ht="13.5" customHeight="1" x14ac:dyDescent="0.2">
      <c r="A14" s="24" t="s">
        <v>6289</v>
      </c>
      <c r="B14" s="25" t="s">
        <v>6288</v>
      </c>
      <c r="C14" s="26" t="s">
        <v>76</v>
      </c>
      <c r="D14" s="26" t="s">
        <v>86</v>
      </c>
      <c r="E14" s="26" t="s">
        <v>78</v>
      </c>
      <c r="F14" s="27">
        <v>45</v>
      </c>
      <c r="G14" s="28"/>
      <c r="H14" s="22"/>
      <c r="I14" s="23"/>
      <c r="J14" s="28"/>
      <c r="K14" s="22"/>
      <c r="L14" s="14"/>
      <c r="M14" s="28">
        <v>2</v>
      </c>
      <c r="N14" s="22">
        <v>2</v>
      </c>
      <c r="O14" s="23" t="s">
        <v>83</v>
      </c>
      <c r="P14" s="28">
        <v>2</v>
      </c>
      <c r="Q14" s="22">
        <v>2</v>
      </c>
      <c r="R14" s="14" t="s">
        <v>83</v>
      </c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si="2"/>
        <v>120</v>
      </c>
      <c r="Z14" s="8">
        <f t="shared" si="3"/>
        <v>8</v>
      </c>
    </row>
    <row r="15" spans="1:26" ht="13.5" customHeight="1" x14ac:dyDescent="0.2">
      <c r="A15" s="24" t="s">
        <v>2906</v>
      </c>
      <c r="B15" s="25" t="s">
        <v>2907</v>
      </c>
      <c r="C15" s="50" t="s">
        <v>6270</v>
      </c>
      <c r="D15" s="26" t="s">
        <v>2908</v>
      </c>
      <c r="E15" s="26" t="s">
        <v>2909</v>
      </c>
      <c r="F15" s="27">
        <v>45</v>
      </c>
      <c r="G15" s="28"/>
      <c r="H15" s="22"/>
      <c r="I15" s="23"/>
      <c r="J15" s="28"/>
      <c r="K15" s="22"/>
      <c r="L15" s="14"/>
      <c r="M15" s="28">
        <v>3</v>
      </c>
      <c r="N15" s="22">
        <v>3</v>
      </c>
      <c r="O15" s="23" t="s">
        <v>2910</v>
      </c>
      <c r="P15" s="28">
        <v>3</v>
      </c>
      <c r="Q15" s="22">
        <v>3</v>
      </c>
      <c r="R15" s="14" t="s">
        <v>2911</v>
      </c>
      <c r="S15" s="28">
        <v>3</v>
      </c>
      <c r="T15" s="22">
        <v>3</v>
      </c>
      <c r="U15" s="23" t="s">
        <v>2912</v>
      </c>
      <c r="V15" s="28">
        <v>3</v>
      </c>
      <c r="W15" s="22">
        <v>3</v>
      </c>
      <c r="X15" s="14" t="s">
        <v>2913</v>
      </c>
      <c r="Y15" s="96">
        <f t="shared" si="2"/>
        <v>180</v>
      </c>
      <c r="Z15" s="8">
        <f t="shared" si="3"/>
        <v>12</v>
      </c>
    </row>
    <row r="16" spans="1:26" ht="13.5" customHeight="1" x14ac:dyDescent="0.2">
      <c r="A16" s="48" t="s">
        <v>2920</v>
      </c>
      <c r="B16" s="49" t="s">
        <v>2921</v>
      </c>
      <c r="C16" s="50" t="s">
        <v>2922</v>
      </c>
      <c r="D16" s="50" t="s">
        <v>2923</v>
      </c>
      <c r="E16" s="50" t="s">
        <v>2924</v>
      </c>
      <c r="F16" s="51">
        <v>60</v>
      </c>
      <c r="G16" s="45">
        <v>0.5</v>
      </c>
      <c r="H16" s="46">
        <v>2</v>
      </c>
      <c r="I16" s="47" t="s">
        <v>2925</v>
      </c>
      <c r="J16" s="45">
        <v>0.5</v>
      </c>
      <c r="K16" s="46">
        <v>2</v>
      </c>
      <c r="L16" s="20" t="s">
        <v>2926</v>
      </c>
      <c r="M16" s="45"/>
      <c r="N16" s="46"/>
      <c r="O16" s="47"/>
      <c r="P16" s="45"/>
      <c r="Q16" s="46"/>
      <c r="R16" s="20"/>
      <c r="S16" s="45"/>
      <c r="T16" s="46"/>
      <c r="U16" s="47"/>
      <c r="V16" s="45"/>
      <c r="W16" s="46"/>
      <c r="X16" s="20"/>
      <c r="Y16" s="94">
        <f t="shared" si="2"/>
        <v>15</v>
      </c>
      <c r="Z16" s="21">
        <f t="shared" si="3"/>
        <v>4</v>
      </c>
    </row>
    <row r="17" spans="1:26" ht="13.5" customHeight="1" x14ac:dyDescent="0.2">
      <c r="A17" s="92" t="s">
        <v>6146</v>
      </c>
      <c r="B17" s="110" t="s">
        <v>6177</v>
      </c>
      <c r="C17" s="50" t="s">
        <v>2927</v>
      </c>
      <c r="D17" s="50" t="s">
        <v>2928</v>
      </c>
      <c r="E17" s="50" t="s">
        <v>2929</v>
      </c>
      <c r="F17" s="51">
        <v>45</v>
      </c>
      <c r="G17" s="45">
        <v>1</v>
      </c>
      <c r="H17" s="46">
        <v>2</v>
      </c>
      <c r="I17" s="47" t="s">
        <v>2930</v>
      </c>
      <c r="J17" s="45">
        <v>1</v>
      </c>
      <c r="K17" s="46">
        <v>2</v>
      </c>
      <c r="L17" s="123" t="s">
        <v>6097</v>
      </c>
      <c r="M17" s="45">
        <v>1</v>
      </c>
      <c r="N17" s="46">
        <v>2</v>
      </c>
      <c r="O17" s="47" t="s">
        <v>6097</v>
      </c>
      <c r="P17" s="45"/>
      <c r="Q17" s="46"/>
      <c r="R17" s="20"/>
      <c r="S17" s="45"/>
      <c r="T17" s="46"/>
      <c r="U17" s="47"/>
      <c r="V17" s="45"/>
      <c r="W17" s="46"/>
      <c r="X17" s="20"/>
      <c r="Y17" s="94">
        <f t="shared" ref="Y17" si="4">SUM(G17,J17,M17,P17,S17,V17)*15</f>
        <v>45</v>
      </c>
      <c r="Z17" s="21">
        <f t="shared" ref="Z17" si="5">SUM(H17,K17,N17,Q17,T17,W17)</f>
        <v>6</v>
      </c>
    </row>
    <row r="18" spans="1:26" ht="13.5" customHeight="1" thickBot="1" x14ac:dyDescent="0.25">
      <c r="A18" s="24" t="s">
        <v>2931</v>
      </c>
      <c r="B18" s="108" t="s">
        <v>6178</v>
      </c>
      <c r="C18" s="50" t="s">
        <v>6270</v>
      </c>
      <c r="D18" s="26" t="s">
        <v>2932</v>
      </c>
      <c r="E18" s="26" t="s">
        <v>2933</v>
      </c>
      <c r="F18" s="27">
        <v>45</v>
      </c>
      <c r="G18" s="28"/>
      <c r="H18" s="22"/>
      <c r="I18" s="23"/>
      <c r="J18" s="28"/>
      <c r="K18" s="22"/>
      <c r="L18" s="14"/>
      <c r="M18" s="28">
        <v>1</v>
      </c>
      <c r="N18" s="22">
        <v>2</v>
      </c>
      <c r="O18" s="23" t="s">
        <v>2934</v>
      </c>
      <c r="P18" s="28">
        <v>1</v>
      </c>
      <c r="Q18" s="22">
        <v>2</v>
      </c>
      <c r="R18" s="23" t="s">
        <v>83</v>
      </c>
      <c r="S18" s="28">
        <v>1</v>
      </c>
      <c r="T18" s="22">
        <v>2</v>
      </c>
      <c r="U18" s="23" t="s">
        <v>83</v>
      </c>
      <c r="V18" s="28"/>
      <c r="W18" s="22"/>
      <c r="X18" s="14"/>
      <c r="Y18" s="96">
        <f>SUM(G18,J18,M18,P18,S18,V18)*15</f>
        <v>45</v>
      </c>
      <c r="Z18" s="8">
        <f>SUM(H18,K18,N18,Q18,T18,W18)</f>
        <v>6</v>
      </c>
    </row>
    <row r="19" spans="1:26" ht="13.5" customHeight="1" x14ac:dyDescent="0.2">
      <c r="A19" s="38" t="s">
        <v>6151</v>
      </c>
      <c r="B19" s="39" t="s">
        <v>2935</v>
      </c>
      <c r="C19" s="40" t="s">
        <v>2936</v>
      </c>
      <c r="D19" s="40" t="s">
        <v>2937</v>
      </c>
      <c r="E19" s="40" t="s">
        <v>2938</v>
      </c>
      <c r="F19" s="41">
        <v>45</v>
      </c>
      <c r="G19" s="42">
        <v>2</v>
      </c>
      <c r="H19" s="43">
        <v>2</v>
      </c>
      <c r="I19" s="13" t="s">
        <v>2939</v>
      </c>
      <c r="J19" s="42">
        <v>2</v>
      </c>
      <c r="K19" s="43">
        <v>2</v>
      </c>
      <c r="L19" s="13" t="s">
        <v>2940</v>
      </c>
      <c r="M19" s="42">
        <v>1</v>
      </c>
      <c r="N19" s="43">
        <v>1</v>
      </c>
      <c r="O19" s="13" t="s">
        <v>2941</v>
      </c>
      <c r="P19" s="42">
        <v>1</v>
      </c>
      <c r="Q19" s="43">
        <v>1</v>
      </c>
      <c r="R19" s="13" t="s">
        <v>2942</v>
      </c>
      <c r="S19" s="42">
        <v>1</v>
      </c>
      <c r="T19" s="43">
        <v>1</v>
      </c>
      <c r="U19" s="13" t="s">
        <v>2943</v>
      </c>
      <c r="V19" s="42">
        <v>1</v>
      </c>
      <c r="W19" s="43">
        <v>1</v>
      </c>
      <c r="X19" s="13" t="s">
        <v>2944</v>
      </c>
      <c r="Y19" s="97">
        <f>SUM(G19,J19,M19,P19,S19,V19)*15</f>
        <v>120</v>
      </c>
      <c r="Z19" s="7">
        <f>SUM(H19,K19,N19,Q19,T19,W19)</f>
        <v>8</v>
      </c>
    </row>
    <row r="20" spans="1:26" ht="13.5" customHeight="1" x14ac:dyDescent="0.2">
      <c r="A20" s="24" t="s">
        <v>2945</v>
      </c>
      <c r="B20" s="25" t="s">
        <v>2946</v>
      </c>
      <c r="C20" s="26" t="s">
        <v>2947</v>
      </c>
      <c r="D20" s="26" t="s">
        <v>2948</v>
      </c>
      <c r="E20" s="26" t="s">
        <v>2949</v>
      </c>
      <c r="F20" s="27">
        <v>45</v>
      </c>
      <c r="G20" s="28">
        <v>2</v>
      </c>
      <c r="H20" s="22">
        <v>2</v>
      </c>
      <c r="I20" s="14" t="s">
        <v>2950</v>
      </c>
      <c r="J20" s="28">
        <v>2</v>
      </c>
      <c r="K20" s="22">
        <v>2</v>
      </c>
      <c r="L20" s="14" t="s">
        <v>2951</v>
      </c>
      <c r="M20" s="28">
        <v>1</v>
      </c>
      <c r="N20" s="22">
        <v>1</v>
      </c>
      <c r="O20" s="14" t="s">
        <v>2952</v>
      </c>
      <c r="P20" s="28">
        <v>1</v>
      </c>
      <c r="Q20" s="22">
        <v>1</v>
      </c>
      <c r="R20" s="14" t="s">
        <v>2953</v>
      </c>
      <c r="S20" s="28">
        <v>1</v>
      </c>
      <c r="T20" s="22">
        <v>1</v>
      </c>
      <c r="U20" s="14" t="s">
        <v>2954</v>
      </c>
      <c r="V20" s="28">
        <v>1</v>
      </c>
      <c r="W20" s="22">
        <v>1</v>
      </c>
      <c r="X20" s="14" t="s">
        <v>2955</v>
      </c>
      <c r="Y20" s="98">
        <f t="shared" ref="Y20:Y25" si="6">SUM(G20,J20,M20,P20,S20,V20)*15</f>
        <v>120</v>
      </c>
      <c r="Z20" s="8">
        <f>SUM(H20,K20,N20,Q20,T20,W20)</f>
        <v>8</v>
      </c>
    </row>
    <row r="21" spans="1:26" ht="13.5" customHeight="1" x14ac:dyDescent="0.2">
      <c r="A21" s="24" t="s">
        <v>2956</v>
      </c>
      <c r="B21" s="25" t="s">
        <v>2957</v>
      </c>
      <c r="C21" s="26"/>
      <c r="D21" s="26" t="s">
        <v>2958</v>
      </c>
      <c r="E21" s="26" t="s">
        <v>2959</v>
      </c>
      <c r="F21" s="27">
        <v>45</v>
      </c>
      <c r="G21" s="28">
        <v>2</v>
      </c>
      <c r="H21" s="22">
        <v>2</v>
      </c>
      <c r="I21" s="14" t="s">
        <v>2960</v>
      </c>
      <c r="J21" s="28">
        <v>2</v>
      </c>
      <c r="K21" s="22">
        <v>2</v>
      </c>
      <c r="L21" s="14" t="s">
        <v>2961</v>
      </c>
      <c r="M21" s="28">
        <v>2</v>
      </c>
      <c r="N21" s="22">
        <v>2</v>
      </c>
      <c r="O21" s="14" t="s">
        <v>2962</v>
      </c>
      <c r="P21" s="28">
        <v>2</v>
      </c>
      <c r="Q21" s="22">
        <v>2</v>
      </c>
      <c r="R21" s="14" t="s">
        <v>2963</v>
      </c>
      <c r="S21" s="28">
        <v>2</v>
      </c>
      <c r="T21" s="22">
        <v>2</v>
      </c>
      <c r="U21" s="14" t="s">
        <v>2964</v>
      </c>
      <c r="V21" s="28">
        <v>2</v>
      </c>
      <c r="W21" s="22">
        <v>2</v>
      </c>
      <c r="X21" s="14" t="s">
        <v>2965</v>
      </c>
      <c r="Y21" s="98">
        <f t="shared" si="6"/>
        <v>180</v>
      </c>
      <c r="Z21" s="8">
        <f t="shared" ref="Z21:Z25" si="7">SUM(H21,K21,N21,Q21,T21,W21)</f>
        <v>12</v>
      </c>
    </row>
    <row r="22" spans="1:26" ht="13.5" customHeight="1" x14ac:dyDescent="0.2">
      <c r="A22" s="24" t="s">
        <v>2966</v>
      </c>
      <c r="B22" s="25" t="s">
        <v>2967</v>
      </c>
      <c r="C22" s="26"/>
      <c r="D22" s="26" t="s">
        <v>2968</v>
      </c>
      <c r="E22" s="26" t="s">
        <v>2969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/>
      <c r="T22" s="22"/>
      <c r="U22" s="14"/>
      <c r="V22" s="28">
        <v>1</v>
      </c>
      <c r="W22" s="22">
        <v>2</v>
      </c>
      <c r="X22" s="14" t="s">
        <v>2970</v>
      </c>
      <c r="Y22" s="98">
        <f t="shared" si="6"/>
        <v>15</v>
      </c>
      <c r="Z22" s="8">
        <f t="shared" si="7"/>
        <v>2</v>
      </c>
    </row>
    <row r="23" spans="1:26" ht="13.5" customHeight="1" x14ac:dyDescent="0.2">
      <c r="A23" s="24" t="s">
        <v>2971</v>
      </c>
      <c r="B23" s="25" t="s">
        <v>2972</v>
      </c>
      <c r="C23" s="26" t="s">
        <v>2973</v>
      </c>
      <c r="D23" s="26" t="s">
        <v>2974</v>
      </c>
      <c r="E23" s="26" t="s">
        <v>2975</v>
      </c>
      <c r="F23" s="27">
        <v>45</v>
      </c>
      <c r="G23" s="28">
        <v>1</v>
      </c>
      <c r="H23" s="22">
        <v>2</v>
      </c>
      <c r="I23" s="14" t="s">
        <v>2976</v>
      </c>
      <c r="J23" s="28">
        <v>1</v>
      </c>
      <c r="K23" s="22">
        <v>2</v>
      </c>
      <c r="L23" s="14" t="s">
        <v>2977</v>
      </c>
      <c r="M23" s="28"/>
      <c r="N23" s="22"/>
      <c r="O23" s="14"/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6"/>
        <v>30</v>
      </c>
      <c r="Z23" s="8">
        <f t="shared" si="7"/>
        <v>4</v>
      </c>
    </row>
    <row r="24" spans="1:26" ht="13.5" customHeight="1" x14ac:dyDescent="0.2">
      <c r="A24" s="24" t="s">
        <v>2978</v>
      </c>
      <c r="B24" s="25" t="s">
        <v>2979</v>
      </c>
      <c r="C24" s="26" t="s">
        <v>2980</v>
      </c>
      <c r="D24" s="26" t="s">
        <v>2981</v>
      </c>
      <c r="E24" s="26" t="s">
        <v>2982</v>
      </c>
      <c r="F24" s="27">
        <v>45</v>
      </c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>
        <v>1</v>
      </c>
      <c r="T24" s="22">
        <v>1</v>
      </c>
      <c r="U24" s="14" t="s">
        <v>2983</v>
      </c>
      <c r="V24" s="28">
        <v>1</v>
      </c>
      <c r="W24" s="22">
        <v>1</v>
      </c>
      <c r="X24" s="14" t="s">
        <v>2984</v>
      </c>
      <c r="Y24" s="98">
        <f t="shared" si="6"/>
        <v>30</v>
      </c>
      <c r="Z24" s="8">
        <f t="shared" si="7"/>
        <v>2</v>
      </c>
    </row>
    <row r="25" spans="1:26" ht="13.5" customHeight="1" thickBot="1" x14ac:dyDescent="0.25">
      <c r="A25" s="24" t="s">
        <v>164</v>
      </c>
      <c r="B25" s="25" t="s">
        <v>6213</v>
      </c>
      <c r="C25" s="26"/>
      <c r="D25" s="26" t="s">
        <v>86</v>
      </c>
      <c r="E25" s="26" t="s">
        <v>138</v>
      </c>
      <c r="F25" s="27">
        <v>45</v>
      </c>
      <c r="G25" s="28"/>
      <c r="H25" s="22"/>
      <c r="I25" s="14"/>
      <c r="J25" s="28"/>
      <c r="K25" s="22"/>
      <c r="L25" s="14"/>
      <c r="M25" s="28">
        <v>1</v>
      </c>
      <c r="N25" s="22">
        <v>1</v>
      </c>
      <c r="O25" s="113" t="s">
        <v>6149</v>
      </c>
      <c r="P25" s="28"/>
      <c r="Q25" s="22"/>
      <c r="R25" s="14"/>
      <c r="S25" s="28"/>
      <c r="T25" s="22"/>
      <c r="U25" s="14"/>
      <c r="V25" s="28"/>
      <c r="W25" s="22"/>
      <c r="X25" s="14"/>
      <c r="Y25" s="98">
        <f t="shared" si="6"/>
        <v>15</v>
      </c>
      <c r="Z25" s="8">
        <f t="shared" si="7"/>
        <v>1</v>
      </c>
    </row>
    <row r="26" spans="1:26" ht="13.5" customHeight="1" thickTop="1" thickBot="1" x14ac:dyDescent="0.25">
      <c r="A26" s="156" t="s">
        <v>2985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5"/>
    </row>
    <row r="27" spans="1:26" ht="13.5" customHeight="1" thickBot="1" x14ac:dyDescent="0.25">
      <c r="A27" s="64" t="s">
        <v>2986</v>
      </c>
      <c r="B27" s="65" t="s">
        <v>2987</v>
      </c>
      <c r="C27" s="66"/>
      <c r="D27" s="66"/>
      <c r="E27" s="66"/>
      <c r="F27" s="67"/>
      <c r="G27" s="68"/>
      <c r="H27" s="69"/>
      <c r="I27" s="70"/>
      <c r="J27" s="68"/>
      <c r="K27" s="69">
        <v>2</v>
      </c>
      <c r="L27" s="71"/>
      <c r="M27" s="68"/>
      <c r="N27" s="69">
        <v>3</v>
      </c>
      <c r="O27" s="70"/>
      <c r="P27" s="68"/>
      <c r="Q27" s="69">
        <v>6</v>
      </c>
      <c r="R27" s="71"/>
      <c r="S27" s="68"/>
      <c r="T27" s="69"/>
      <c r="U27" s="70"/>
      <c r="V27" s="68"/>
      <c r="W27" s="69"/>
      <c r="X27" s="71"/>
      <c r="Y27" s="99"/>
      <c r="Z27" s="72">
        <f>SUM(H27,K27,N27,Q27,T27,W27)</f>
        <v>11</v>
      </c>
    </row>
    <row r="28" spans="1:26" ht="13.5" customHeight="1" thickTop="1" thickBot="1" x14ac:dyDescent="0.25">
      <c r="A28" s="60" t="s">
        <v>2988</v>
      </c>
      <c r="B28" s="61" t="s">
        <v>2989</v>
      </c>
      <c r="C28" s="62"/>
      <c r="D28" s="62"/>
      <c r="E28" s="62" t="s">
        <v>2990</v>
      </c>
      <c r="F28" s="63"/>
      <c r="G28" s="15"/>
      <c r="H28" s="16"/>
      <c r="I28" s="17"/>
      <c r="J28" s="15"/>
      <c r="K28" s="16"/>
      <c r="L28" s="17"/>
      <c r="M28" s="15"/>
      <c r="N28" s="16"/>
      <c r="O28" s="17"/>
      <c r="P28" s="15"/>
      <c r="Q28" s="16"/>
      <c r="R28" s="17"/>
      <c r="S28" s="15">
        <v>0</v>
      </c>
      <c r="T28" s="16">
        <v>3</v>
      </c>
      <c r="U28" s="17" t="s">
        <v>6097</v>
      </c>
      <c r="V28" s="15">
        <v>0</v>
      </c>
      <c r="W28" s="16">
        <v>3</v>
      </c>
      <c r="X28" s="17" t="s">
        <v>6097</v>
      </c>
      <c r="Y28" s="100">
        <f>SUM(G28,J28,M28,P28,S28,V28)*15</f>
        <v>0</v>
      </c>
      <c r="Z28" s="18">
        <f>SUM(H28,K28,N28,Q28,T28,W28)</f>
        <v>6</v>
      </c>
    </row>
    <row r="29" spans="1:26" ht="13.5" customHeight="1" thickTop="1" thickBot="1" x14ac:dyDescent="0.25">
      <c r="A29" s="159" t="s">
        <v>2991</v>
      </c>
      <c r="B29" s="160"/>
      <c r="C29" s="160"/>
      <c r="D29" s="160"/>
      <c r="E29" s="160"/>
      <c r="F29" s="161"/>
      <c r="G29" s="101">
        <f>SUM(G8:G28)</f>
        <v>17.5</v>
      </c>
      <c r="H29" s="9">
        <f t="shared" ref="H29:W29" si="8">SUM(H8:H28)</f>
        <v>27</v>
      </c>
      <c r="I29" s="10"/>
      <c r="J29" s="101">
        <f t="shared" si="8"/>
        <v>17.5</v>
      </c>
      <c r="K29" s="9">
        <f t="shared" si="8"/>
        <v>29</v>
      </c>
      <c r="L29" s="10"/>
      <c r="M29" s="101">
        <f t="shared" si="8"/>
        <v>19</v>
      </c>
      <c r="N29" s="9">
        <f t="shared" si="8"/>
        <v>31</v>
      </c>
      <c r="O29" s="10"/>
      <c r="P29" s="101">
        <f t="shared" si="8"/>
        <v>17</v>
      </c>
      <c r="Q29" s="9">
        <f t="shared" si="8"/>
        <v>31</v>
      </c>
      <c r="R29" s="10"/>
      <c r="S29" s="101">
        <f t="shared" si="8"/>
        <v>19</v>
      </c>
      <c r="T29" s="9">
        <f t="shared" si="8"/>
        <v>31</v>
      </c>
      <c r="U29" s="10"/>
      <c r="V29" s="101">
        <f t="shared" si="8"/>
        <v>19</v>
      </c>
      <c r="W29" s="9">
        <f t="shared" si="8"/>
        <v>31</v>
      </c>
      <c r="X29" s="10"/>
      <c r="Y29" s="102">
        <f>SUM(Y8:Y28)</f>
        <v>1635</v>
      </c>
      <c r="Z29" s="11">
        <f>SUM(Z8:Z28)</f>
        <v>180</v>
      </c>
    </row>
    <row r="30" spans="1:26" ht="13.5" customHeight="1" thickTop="1" x14ac:dyDescent="0.2"/>
    <row r="31" spans="1:26" ht="12" customHeight="1" x14ac:dyDescent="0.2">
      <c r="A31" s="1" t="s">
        <v>174</v>
      </c>
      <c r="U31" s="58"/>
    </row>
    <row r="32" spans="1:26" ht="12" customHeight="1" x14ac:dyDescent="0.2">
      <c r="A32" s="76" t="s">
        <v>6075</v>
      </c>
      <c r="U32" s="58"/>
    </row>
    <row r="33" spans="1:21" ht="12" customHeight="1" x14ac:dyDescent="0.2">
      <c r="U33" s="4"/>
    </row>
    <row r="34" spans="1:21" ht="12" customHeight="1" x14ac:dyDescent="0.2">
      <c r="A34" s="59" t="s">
        <v>175</v>
      </c>
      <c r="U34" s="4"/>
    </row>
    <row r="35" spans="1:21" ht="12" customHeight="1" x14ac:dyDescent="0.2">
      <c r="A35" s="52" t="s">
        <v>176</v>
      </c>
      <c r="E35" s="1" t="s">
        <v>177</v>
      </c>
      <c r="F35" s="52"/>
      <c r="J35" s="1" t="s">
        <v>178</v>
      </c>
      <c r="K35" s="52"/>
      <c r="N35" s="52"/>
      <c r="O35" s="52"/>
      <c r="P35" s="52" t="s">
        <v>179</v>
      </c>
      <c r="Q35" s="52"/>
      <c r="S35" s="52"/>
      <c r="T35" s="58"/>
      <c r="U35" s="4"/>
    </row>
    <row r="36" spans="1:21" ht="12" customHeight="1" x14ac:dyDescent="0.2">
      <c r="A36" s="52" t="s">
        <v>180</v>
      </c>
      <c r="E36" s="1" t="s">
        <v>181</v>
      </c>
      <c r="F36" s="52"/>
      <c r="J36" s="1" t="s">
        <v>182</v>
      </c>
      <c r="K36" s="52"/>
      <c r="N36" s="52"/>
      <c r="O36" s="52"/>
      <c r="P36" s="52" t="s">
        <v>183</v>
      </c>
      <c r="Q36" s="52"/>
      <c r="S36" s="52"/>
      <c r="T36" s="58"/>
      <c r="U36" s="4"/>
    </row>
    <row r="37" spans="1:21" ht="12" customHeight="1" x14ac:dyDescent="0.2">
      <c r="A37" s="1" t="s">
        <v>184</v>
      </c>
      <c r="E37" s="1" t="s">
        <v>185</v>
      </c>
      <c r="J37" s="1" t="s">
        <v>186</v>
      </c>
      <c r="P37" s="1" t="s">
        <v>187</v>
      </c>
      <c r="T37" s="4"/>
      <c r="U37" s="4"/>
    </row>
    <row r="38" spans="1:21" ht="12" customHeight="1" x14ac:dyDescent="0.2">
      <c r="A38" s="1" t="s">
        <v>188</v>
      </c>
      <c r="J38" s="1" t="s">
        <v>189</v>
      </c>
      <c r="P38" s="87" t="s">
        <v>6077</v>
      </c>
      <c r="T38" s="4"/>
      <c r="U38" s="4"/>
    </row>
    <row r="39" spans="1:21" ht="12" customHeight="1" x14ac:dyDescent="0.2">
      <c r="A39" s="1" t="s">
        <v>190</v>
      </c>
      <c r="J39" s="1" t="s">
        <v>191</v>
      </c>
      <c r="T39" s="4"/>
      <c r="U39" s="4"/>
    </row>
    <row r="40" spans="1:21" ht="12" customHeight="1" x14ac:dyDescent="0.2">
      <c r="A40" s="77" t="s">
        <v>6076</v>
      </c>
      <c r="R40" s="4"/>
      <c r="T40" s="4"/>
      <c r="U40" s="4"/>
    </row>
    <row r="41" spans="1:21" ht="12" customHeight="1" x14ac:dyDescent="0.2">
      <c r="T41" s="4"/>
      <c r="U41" s="4"/>
    </row>
    <row r="42" spans="1:21" ht="12" customHeight="1" x14ac:dyDescent="0.2">
      <c r="A42" s="59" t="s">
        <v>192</v>
      </c>
      <c r="S42" s="4"/>
      <c r="T42" s="4"/>
    </row>
    <row r="43" spans="1:21" ht="12" customHeight="1" x14ac:dyDescent="0.2">
      <c r="A43" s="1" t="s">
        <v>193</v>
      </c>
    </row>
    <row r="44" spans="1:21" ht="12" customHeight="1" x14ac:dyDescent="0.2">
      <c r="A44" s="1" t="s">
        <v>194</v>
      </c>
    </row>
    <row r="45" spans="1:21" ht="12" customHeight="1" x14ac:dyDescent="0.2">
      <c r="A45" s="1" t="s">
        <v>195</v>
      </c>
    </row>
    <row r="46" spans="1:21" ht="12" customHeight="1" x14ac:dyDescent="0.2">
      <c r="A46" s="1" t="s">
        <v>196</v>
      </c>
    </row>
    <row r="47" spans="1:21" ht="12" customHeight="1" x14ac:dyDescent="0.2">
      <c r="A47" s="1" t="s">
        <v>197</v>
      </c>
    </row>
    <row r="48" spans="1:21" x14ac:dyDescent="0.2">
      <c r="D48" s="52"/>
    </row>
  </sheetData>
  <sheetProtection algorithmName="SHA-512" hashValue="gfBGXTu/dVEZJNmJM/xiYG5WGOxjsjPsbSBsAjc/iYMHgPx4Z42+kekQWMn5WqkkjTbBlA758a4JU/DEoIfbyA==" saltValue="pKdHkAq9tf0LBzw34l486Q==" spinCount="100000" sheet="1" objects="1" scenarios="1"/>
  <mergeCells count="23">
    <mergeCell ref="A26:Z26"/>
    <mergeCell ref="A29:F29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51"/>
  <sheetViews>
    <sheetView workbookViewId="0">
      <selection sqref="A1:Z1"/>
    </sheetView>
  </sheetViews>
  <sheetFormatPr defaultColWidth="9.140625" defaultRowHeight="12" x14ac:dyDescent="0.2"/>
  <cols>
    <col min="1" max="1" width="41.5703125" style="1" customWidth="1"/>
    <col min="2" max="2" width="11.5703125" style="1" customWidth="1"/>
    <col min="3" max="3" width="14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6140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4874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4875</v>
      </c>
      <c r="B4" s="177"/>
      <c r="C4" s="177"/>
      <c r="D4" s="177"/>
      <c r="E4" s="177"/>
      <c r="F4" s="178"/>
      <c r="G4" s="162" t="s">
        <v>4876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4877</v>
      </c>
      <c r="B5" s="182" t="s">
        <v>4878</v>
      </c>
      <c r="C5" s="174" t="s">
        <v>4879</v>
      </c>
      <c r="D5" s="174" t="s">
        <v>4880</v>
      </c>
      <c r="E5" s="169" t="s">
        <v>4881</v>
      </c>
      <c r="F5" s="170" t="s">
        <v>4882</v>
      </c>
      <c r="G5" s="162" t="s">
        <v>4883</v>
      </c>
      <c r="H5" s="163"/>
      <c r="I5" s="164"/>
      <c r="J5" s="162" t="s">
        <v>4884</v>
      </c>
      <c r="K5" s="163"/>
      <c r="L5" s="164"/>
      <c r="M5" s="162" t="s">
        <v>4885</v>
      </c>
      <c r="N5" s="163"/>
      <c r="O5" s="164"/>
      <c r="P5" s="162" t="s">
        <v>4886</v>
      </c>
      <c r="Q5" s="163"/>
      <c r="R5" s="164"/>
      <c r="S5" s="162" t="s">
        <v>4887</v>
      </c>
      <c r="T5" s="163"/>
      <c r="U5" s="164"/>
      <c r="V5" s="162" t="s">
        <v>4888</v>
      </c>
      <c r="W5" s="163"/>
      <c r="X5" s="164"/>
      <c r="Y5" s="165" t="s">
        <v>4889</v>
      </c>
      <c r="Z5" s="167" t="s">
        <v>4890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4891</v>
      </c>
      <c r="H6" s="5" t="s">
        <v>4892</v>
      </c>
      <c r="I6" s="73" t="s">
        <v>4893</v>
      </c>
      <c r="J6" s="2" t="s">
        <v>4894</v>
      </c>
      <c r="K6" s="5" t="s">
        <v>4895</v>
      </c>
      <c r="L6" s="73" t="s">
        <v>4896</v>
      </c>
      <c r="M6" s="2" t="s">
        <v>4897</v>
      </c>
      <c r="N6" s="5" t="s">
        <v>4898</v>
      </c>
      <c r="O6" s="73" t="s">
        <v>4899</v>
      </c>
      <c r="P6" s="2" t="s">
        <v>4900</v>
      </c>
      <c r="Q6" s="5" t="s">
        <v>4901</v>
      </c>
      <c r="R6" s="73" t="s">
        <v>4902</v>
      </c>
      <c r="S6" s="2" t="s">
        <v>4903</v>
      </c>
      <c r="T6" s="5" t="s">
        <v>4904</v>
      </c>
      <c r="U6" s="73" t="s">
        <v>4905</v>
      </c>
      <c r="V6" s="2" t="s">
        <v>4906</v>
      </c>
      <c r="W6" s="5" t="s">
        <v>4907</v>
      </c>
      <c r="X6" s="6" t="s">
        <v>4908</v>
      </c>
      <c r="Y6" s="166"/>
      <c r="Z6" s="168"/>
    </row>
    <row r="7" spans="1:26" ht="13.5" customHeight="1" thickTop="1" thickBot="1" x14ac:dyDescent="0.25">
      <c r="A7" s="153" t="s">
        <v>4909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115" t="s">
        <v>6141</v>
      </c>
      <c r="B8" s="108" t="s">
        <v>6160</v>
      </c>
      <c r="C8" s="26" t="s">
        <v>4910</v>
      </c>
      <c r="D8" s="90" t="s">
        <v>6147</v>
      </c>
      <c r="E8" s="26" t="s">
        <v>4911</v>
      </c>
      <c r="F8" s="27">
        <v>60</v>
      </c>
      <c r="G8" s="28">
        <v>1</v>
      </c>
      <c r="H8" s="22">
        <v>4</v>
      </c>
      <c r="I8" s="23" t="s">
        <v>4912</v>
      </c>
      <c r="J8" s="28">
        <v>1</v>
      </c>
      <c r="K8" s="22">
        <v>4</v>
      </c>
      <c r="L8" s="14" t="s">
        <v>4913</v>
      </c>
      <c r="M8" s="28">
        <v>1</v>
      </c>
      <c r="N8" s="22">
        <v>4</v>
      </c>
      <c r="O8" s="23" t="s">
        <v>4914</v>
      </c>
      <c r="P8" s="28">
        <v>1</v>
      </c>
      <c r="Q8" s="22">
        <v>4</v>
      </c>
      <c r="R8" s="14" t="s">
        <v>4915</v>
      </c>
      <c r="S8" s="28">
        <v>1</v>
      </c>
      <c r="T8" s="22">
        <v>4</v>
      </c>
      <c r="U8" s="23" t="s">
        <v>4916</v>
      </c>
      <c r="V8" s="28">
        <v>1</v>
      </c>
      <c r="W8" s="22">
        <v>4</v>
      </c>
      <c r="X8" s="14" t="s">
        <v>4917</v>
      </c>
      <c r="Y8" s="96">
        <f t="shared" ref="Y8:Y28" si="0">SUM(G8,J8,M8,P8,S8,V8)*15</f>
        <v>90</v>
      </c>
      <c r="Z8" s="8">
        <f t="shared" ref="Z8:Z28" si="1">SUM(H8,K8,N8,Q8,T8,W8)</f>
        <v>24</v>
      </c>
    </row>
    <row r="9" spans="1:26" ht="13.5" customHeight="1" x14ac:dyDescent="0.2">
      <c r="A9" s="24" t="s">
        <v>4918</v>
      </c>
      <c r="B9" s="108" t="s">
        <v>6161</v>
      </c>
      <c r="C9" s="26" t="s">
        <v>4919</v>
      </c>
      <c r="D9" s="90" t="s">
        <v>6147</v>
      </c>
      <c r="E9" s="26" t="s">
        <v>4920</v>
      </c>
      <c r="F9" s="27">
        <v>60</v>
      </c>
      <c r="G9" s="28">
        <v>1</v>
      </c>
      <c r="H9" s="22">
        <v>4</v>
      </c>
      <c r="I9" s="23" t="s">
        <v>4921</v>
      </c>
      <c r="J9" s="28">
        <v>1</v>
      </c>
      <c r="K9" s="22">
        <v>4</v>
      </c>
      <c r="L9" s="14" t="s">
        <v>4922</v>
      </c>
      <c r="M9" s="28">
        <v>1</v>
      </c>
      <c r="N9" s="22">
        <v>4</v>
      </c>
      <c r="O9" s="23" t="s">
        <v>4923</v>
      </c>
      <c r="P9" s="28">
        <v>1</v>
      </c>
      <c r="Q9" s="22">
        <v>4</v>
      </c>
      <c r="R9" s="14" t="s">
        <v>4924</v>
      </c>
      <c r="S9" s="28">
        <v>1</v>
      </c>
      <c r="T9" s="22">
        <v>4</v>
      </c>
      <c r="U9" s="23" t="s">
        <v>4925</v>
      </c>
      <c r="V9" s="28">
        <v>1</v>
      </c>
      <c r="W9" s="22">
        <v>4</v>
      </c>
      <c r="X9" s="14" t="s">
        <v>4926</v>
      </c>
      <c r="Y9" s="96">
        <f>SUM(G9,J9,M9,P9,S9,V9)*15</f>
        <v>90</v>
      </c>
      <c r="Z9" s="8">
        <f>SUM(H9,K9,N9,Q9,T9,W9)</f>
        <v>24</v>
      </c>
    </row>
    <row r="10" spans="1:26" ht="13.5" customHeight="1" x14ac:dyDescent="0.2">
      <c r="A10" s="48" t="s">
        <v>4927</v>
      </c>
      <c r="B10" s="49" t="s">
        <v>4928</v>
      </c>
      <c r="C10" s="50" t="s">
        <v>6272</v>
      </c>
      <c r="D10" s="50" t="s">
        <v>4929</v>
      </c>
      <c r="E10" s="50" t="s">
        <v>4930</v>
      </c>
      <c r="F10" s="51">
        <v>45</v>
      </c>
      <c r="G10" s="45"/>
      <c r="H10" s="46"/>
      <c r="I10" s="47"/>
      <c r="J10" s="45"/>
      <c r="K10" s="46"/>
      <c r="L10" s="20"/>
      <c r="M10" s="45">
        <v>2</v>
      </c>
      <c r="N10" s="46">
        <v>2</v>
      </c>
      <c r="O10" s="47" t="s">
        <v>4931</v>
      </c>
      <c r="P10" s="45">
        <v>2</v>
      </c>
      <c r="Q10" s="46">
        <v>2</v>
      </c>
      <c r="R10" s="20" t="s">
        <v>4932</v>
      </c>
      <c r="S10" s="45">
        <v>2</v>
      </c>
      <c r="T10" s="46">
        <v>2</v>
      </c>
      <c r="U10" s="47" t="s">
        <v>4933</v>
      </c>
      <c r="V10" s="45">
        <v>2</v>
      </c>
      <c r="W10" s="46">
        <v>2</v>
      </c>
      <c r="X10" s="20" t="s">
        <v>4934</v>
      </c>
      <c r="Y10" s="94">
        <f>SUM(G10,J10,M10,P10,S10,V10)*15</f>
        <v>120</v>
      </c>
      <c r="Z10" s="21">
        <f>SUM(H10,K10,N10,Q10,T10,W10)</f>
        <v>8</v>
      </c>
    </row>
    <row r="11" spans="1:26" ht="13.5" customHeight="1" x14ac:dyDescent="0.2">
      <c r="A11" s="48" t="s">
        <v>4935</v>
      </c>
      <c r="B11" s="49" t="s">
        <v>4936</v>
      </c>
      <c r="C11" s="50" t="s">
        <v>6091</v>
      </c>
      <c r="D11" s="50" t="s">
        <v>4937</v>
      </c>
      <c r="E11" s="50" t="s">
        <v>4938</v>
      </c>
      <c r="F11" s="51">
        <v>60</v>
      </c>
      <c r="G11" s="45">
        <v>0.5</v>
      </c>
      <c r="H11" s="46">
        <v>1</v>
      </c>
      <c r="I11" s="47" t="s">
        <v>4939</v>
      </c>
      <c r="J11" s="45">
        <v>0.5</v>
      </c>
      <c r="K11" s="46">
        <v>1</v>
      </c>
      <c r="L11" s="20" t="s">
        <v>4940</v>
      </c>
      <c r="M11" s="45">
        <v>0.5</v>
      </c>
      <c r="N11" s="46">
        <v>1</v>
      </c>
      <c r="O11" s="47" t="s">
        <v>4941</v>
      </c>
      <c r="P11" s="45">
        <v>0.5</v>
      </c>
      <c r="Q11" s="46">
        <v>1</v>
      </c>
      <c r="R11" s="20" t="s">
        <v>4942</v>
      </c>
      <c r="S11" s="45"/>
      <c r="T11" s="46"/>
      <c r="U11" s="47"/>
      <c r="V11" s="45"/>
      <c r="W11" s="46"/>
      <c r="X11" s="20"/>
      <c r="Y11" s="94">
        <f t="shared" ref="Y11:Y12" si="2">SUM(G11,J11,M11,P11,S11,V11)*15</f>
        <v>30</v>
      </c>
      <c r="Z11" s="21">
        <f t="shared" ref="Z11:Z12" si="3">SUM(H11,K11,N11,Q11,T11,W11)</f>
        <v>4</v>
      </c>
    </row>
    <row r="12" spans="1:26" ht="13.5" customHeight="1" x14ac:dyDescent="0.2">
      <c r="A12" s="48" t="s">
        <v>4943</v>
      </c>
      <c r="B12" s="49" t="s">
        <v>4944</v>
      </c>
      <c r="C12" s="50" t="s">
        <v>6272</v>
      </c>
      <c r="D12" s="50" t="s">
        <v>4945</v>
      </c>
      <c r="E12" s="50" t="s">
        <v>4946</v>
      </c>
      <c r="F12" s="51">
        <v>45</v>
      </c>
      <c r="G12" s="45"/>
      <c r="H12" s="46"/>
      <c r="I12" s="47"/>
      <c r="J12" s="45"/>
      <c r="K12" s="46"/>
      <c r="L12" s="20"/>
      <c r="M12" s="45">
        <v>2</v>
      </c>
      <c r="N12" s="46">
        <v>2</v>
      </c>
      <c r="O12" s="47" t="s">
        <v>4947</v>
      </c>
      <c r="P12" s="45">
        <v>2</v>
      </c>
      <c r="Q12" s="46">
        <v>2</v>
      </c>
      <c r="R12" s="20" t="s">
        <v>4948</v>
      </c>
      <c r="S12" s="45">
        <v>2</v>
      </c>
      <c r="T12" s="46">
        <v>2</v>
      </c>
      <c r="U12" s="47" t="s">
        <v>4949</v>
      </c>
      <c r="V12" s="45">
        <v>2</v>
      </c>
      <c r="W12" s="46">
        <v>2</v>
      </c>
      <c r="X12" s="20" t="s">
        <v>4950</v>
      </c>
      <c r="Y12" s="94">
        <f t="shared" si="2"/>
        <v>120</v>
      </c>
      <c r="Z12" s="21">
        <f t="shared" si="3"/>
        <v>8</v>
      </c>
    </row>
    <row r="13" spans="1:26" ht="13.5" customHeight="1" x14ac:dyDescent="0.2">
      <c r="A13" s="48" t="s">
        <v>4951</v>
      </c>
      <c r="B13" s="49" t="s">
        <v>4952</v>
      </c>
      <c r="C13" s="50"/>
      <c r="D13" s="50"/>
      <c r="E13" s="50"/>
      <c r="F13" s="51"/>
      <c r="G13" s="45">
        <v>0</v>
      </c>
      <c r="H13" s="46">
        <v>1</v>
      </c>
      <c r="I13" s="47" t="s">
        <v>4953</v>
      </c>
      <c r="J13" s="45">
        <v>0</v>
      </c>
      <c r="K13" s="46">
        <v>1</v>
      </c>
      <c r="L13" s="20" t="s">
        <v>4954</v>
      </c>
      <c r="M13" s="45">
        <v>0</v>
      </c>
      <c r="N13" s="46">
        <v>1</v>
      </c>
      <c r="O13" s="47" t="s">
        <v>4955</v>
      </c>
      <c r="P13" s="45">
        <v>0</v>
      </c>
      <c r="Q13" s="46">
        <v>1</v>
      </c>
      <c r="R13" s="20" t="s">
        <v>4956</v>
      </c>
      <c r="S13" s="45">
        <v>0</v>
      </c>
      <c r="T13" s="46">
        <v>1</v>
      </c>
      <c r="U13" s="47" t="s">
        <v>4957</v>
      </c>
      <c r="V13" s="45"/>
      <c r="W13" s="46"/>
      <c r="X13" s="20"/>
      <c r="Y13" s="94">
        <f>SUM(G13,J13,M13,P13,S13,V13)*15</f>
        <v>0</v>
      </c>
      <c r="Z13" s="21">
        <f>SUM(H13,K13,N13,Q13,T13,W13)</f>
        <v>5</v>
      </c>
    </row>
    <row r="14" spans="1:26" ht="13.5" customHeight="1" x14ac:dyDescent="0.2">
      <c r="A14" s="48" t="s">
        <v>4958</v>
      </c>
      <c r="B14" s="49" t="s">
        <v>4959</v>
      </c>
      <c r="C14" s="50" t="s">
        <v>4960</v>
      </c>
      <c r="D14" s="50" t="s">
        <v>4961</v>
      </c>
      <c r="E14" s="50" t="s">
        <v>4962</v>
      </c>
      <c r="F14" s="51">
        <v>45</v>
      </c>
      <c r="G14" s="45">
        <v>3</v>
      </c>
      <c r="H14" s="46">
        <v>2</v>
      </c>
      <c r="I14" s="47" t="s">
        <v>4963</v>
      </c>
      <c r="J14" s="45">
        <v>3</v>
      </c>
      <c r="K14" s="46">
        <v>2</v>
      </c>
      <c r="L14" s="20" t="s">
        <v>4964</v>
      </c>
      <c r="M14" s="45">
        <v>3</v>
      </c>
      <c r="N14" s="46">
        <v>2</v>
      </c>
      <c r="O14" s="47" t="s">
        <v>4965</v>
      </c>
      <c r="P14" s="45">
        <v>3</v>
      </c>
      <c r="Q14" s="46">
        <v>2</v>
      </c>
      <c r="R14" s="20" t="s">
        <v>4966</v>
      </c>
      <c r="S14" s="45">
        <v>3</v>
      </c>
      <c r="T14" s="46">
        <v>2</v>
      </c>
      <c r="U14" s="47" t="s">
        <v>4967</v>
      </c>
      <c r="V14" s="45">
        <v>3</v>
      </c>
      <c r="W14" s="46">
        <v>2</v>
      </c>
      <c r="X14" s="20" t="s">
        <v>4968</v>
      </c>
      <c r="Y14" s="94">
        <f>SUM(G14,J14,M14,P14,S14,V14)*15</f>
        <v>270</v>
      </c>
      <c r="Z14" s="21">
        <f>SUM(H14,K14,N14,Q14,T14,W14)</f>
        <v>12</v>
      </c>
    </row>
    <row r="15" spans="1:26" ht="13.5" customHeight="1" x14ac:dyDescent="0.2">
      <c r="A15" s="48" t="s">
        <v>4969</v>
      </c>
      <c r="B15" s="49" t="s">
        <v>4970</v>
      </c>
      <c r="C15" s="50" t="s">
        <v>4971</v>
      </c>
      <c r="D15" s="50" t="s">
        <v>4972</v>
      </c>
      <c r="E15" s="50" t="s">
        <v>4973</v>
      </c>
      <c r="F15" s="51">
        <v>45</v>
      </c>
      <c r="G15" s="45">
        <v>3</v>
      </c>
      <c r="H15" s="46">
        <v>1</v>
      </c>
      <c r="I15" s="47" t="s">
        <v>4974</v>
      </c>
      <c r="J15" s="45">
        <v>3</v>
      </c>
      <c r="K15" s="46">
        <v>1</v>
      </c>
      <c r="L15" s="20" t="s">
        <v>4975</v>
      </c>
      <c r="M15" s="45">
        <v>3</v>
      </c>
      <c r="N15" s="46">
        <v>1</v>
      </c>
      <c r="O15" s="47" t="s">
        <v>4976</v>
      </c>
      <c r="P15" s="45">
        <v>3</v>
      </c>
      <c r="Q15" s="46">
        <v>1</v>
      </c>
      <c r="R15" s="20" t="s">
        <v>4977</v>
      </c>
      <c r="S15" s="45">
        <v>3</v>
      </c>
      <c r="T15" s="46">
        <v>1</v>
      </c>
      <c r="U15" s="47" t="s">
        <v>4978</v>
      </c>
      <c r="V15" s="45">
        <v>3</v>
      </c>
      <c r="W15" s="46">
        <v>1</v>
      </c>
      <c r="X15" s="20" t="s">
        <v>4979</v>
      </c>
      <c r="Y15" s="94">
        <f>SUM(G15,J15,M15,P15,S15,V15)*15</f>
        <v>270</v>
      </c>
      <c r="Z15" s="21">
        <f>SUM(H15,K15,N15,Q15,T15,W15)</f>
        <v>6</v>
      </c>
    </row>
    <row r="16" spans="1:26" ht="13.5" customHeight="1" x14ac:dyDescent="0.2">
      <c r="A16" s="48" t="s">
        <v>4980</v>
      </c>
      <c r="B16" s="49" t="s">
        <v>4981</v>
      </c>
      <c r="C16" s="50" t="s">
        <v>4982</v>
      </c>
      <c r="D16" s="50" t="s">
        <v>4983</v>
      </c>
      <c r="E16" s="50" t="s">
        <v>4984</v>
      </c>
      <c r="F16" s="51">
        <v>60</v>
      </c>
      <c r="G16" s="45">
        <v>3</v>
      </c>
      <c r="H16" s="46">
        <v>1</v>
      </c>
      <c r="I16" s="47" t="s">
        <v>4985</v>
      </c>
      <c r="J16" s="45">
        <v>3</v>
      </c>
      <c r="K16" s="46">
        <v>1</v>
      </c>
      <c r="L16" s="20" t="s">
        <v>4986</v>
      </c>
      <c r="M16" s="45">
        <v>3</v>
      </c>
      <c r="N16" s="46">
        <v>1</v>
      </c>
      <c r="O16" s="47" t="s">
        <v>4987</v>
      </c>
      <c r="P16" s="45">
        <v>3</v>
      </c>
      <c r="Q16" s="46">
        <v>1</v>
      </c>
      <c r="R16" s="20" t="s">
        <v>4988</v>
      </c>
      <c r="S16" s="45"/>
      <c r="T16" s="46"/>
      <c r="U16" s="47"/>
      <c r="V16" s="45"/>
      <c r="W16" s="46"/>
      <c r="X16" s="20"/>
      <c r="Y16" s="94">
        <f>SUM(G16,J16,M16,P16,S16,V16)*15</f>
        <v>180</v>
      </c>
      <c r="Z16" s="21">
        <f>SUM(H16,K16,N16,Q16,T16,W16)</f>
        <v>4</v>
      </c>
    </row>
    <row r="17" spans="1:26" ht="13.5" customHeight="1" x14ac:dyDescent="0.2">
      <c r="A17" s="48" t="s">
        <v>4989</v>
      </c>
      <c r="B17" s="49" t="s">
        <v>4990</v>
      </c>
      <c r="C17" s="50" t="s">
        <v>4991</v>
      </c>
      <c r="D17" s="50" t="s">
        <v>4992</v>
      </c>
      <c r="E17" s="50" t="s">
        <v>4993</v>
      </c>
      <c r="F17" s="51">
        <v>60</v>
      </c>
      <c r="G17" s="45">
        <v>1</v>
      </c>
      <c r="H17" s="46">
        <v>1</v>
      </c>
      <c r="I17" s="47" t="s">
        <v>4994</v>
      </c>
      <c r="J17" s="45">
        <v>1</v>
      </c>
      <c r="K17" s="46">
        <v>1</v>
      </c>
      <c r="L17" s="20" t="s">
        <v>4995</v>
      </c>
      <c r="M17" s="45">
        <v>1</v>
      </c>
      <c r="N17" s="46">
        <v>1</v>
      </c>
      <c r="O17" s="47" t="s">
        <v>4996</v>
      </c>
      <c r="P17" s="45">
        <v>1</v>
      </c>
      <c r="Q17" s="46">
        <v>1</v>
      </c>
      <c r="R17" s="20" t="s">
        <v>4997</v>
      </c>
      <c r="S17" s="45">
        <v>1</v>
      </c>
      <c r="T17" s="46">
        <v>1</v>
      </c>
      <c r="U17" s="47" t="s">
        <v>4998</v>
      </c>
      <c r="V17" s="45">
        <v>1</v>
      </c>
      <c r="W17" s="46">
        <v>1</v>
      </c>
      <c r="X17" s="20" t="s">
        <v>4999</v>
      </c>
      <c r="Y17" s="94">
        <f t="shared" ref="Y17" si="4">SUM(G17,J17,M17,P17,S17,V17)*15</f>
        <v>90</v>
      </c>
      <c r="Z17" s="21">
        <f t="shared" ref="Z17" si="5">SUM(H17,K17,N17,Q17,T17,W17)</f>
        <v>6</v>
      </c>
    </row>
    <row r="18" spans="1:26" ht="13.5" customHeight="1" x14ac:dyDescent="0.2">
      <c r="A18" s="48" t="s">
        <v>5000</v>
      </c>
      <c r="B18" s="49" t="s">
        <v>5001</v>
      </c>
      <c r="C18" s="50" t="s">
        <v>5002</v>
      </c>
      <c r="D18" s="50" t="s">
        <v>5003</v>
      </c>
      <c r="E18" s="50" t="s">
        <v>5004</v>
      </c>
      <c r="F18" s="51">
        <v>60</v>
      </c>
      <c r="G18" s="45">
        <v>0.5</v>
      </c>
      <c r="H18" s="46">
        <v>2</v>
      </c>
      <c r="I18" s="47" t="s">
        <v>5005</v>
      </c>
      <c r="J18" s="45">
        <v>0.5</v>
      </c>
      <c r="K18" s="46">
        <v>2</v>
      </c>
      <c r="L18" s="20" t="s">
        <v>5006</v>
      </c>
      <c r="M18" s="45">
        <v>0.5</v>
      </c>
      <c r="N18" s="46">
        <v>2</v>
      </c>
      <c r="O18" s="47" t="s">
        <v>5007</v>
      </c>
      <c r="P18" s="45">
        <v>0.5</v>
      </c>
      <c r="Q18" s="46">
        <v>2</v>
      </c>
      <c r="R18" s="20" t="s">
        <v>5008</v>
      </c>
      <c r="S18" s="45">
        <v>0.5</v>
      </c>
      <c r="T18" s="46">
        <v>2</v>
      </c>
      <c r="U18" s="47" t="s">
        <v>5009</v>
      </c>
      <c r="V18" s="45">
        <v>0.5</v>
      </c>
      <c r="W18" s="46">
        <v>2</v>
      </c>
      <c r="X18" s="20" t="s">
        <v>5010</v>
      </c>
      <c r="Y18" s="94">
        <f>SUM(G18,J18,M18,P18,S18,V18)*15</f>
        <v>45</v>
      </c>
      <c r="Z18" s="21">
        <f>SUM(H18,K18,N18,Q18,T18,W18)</f>
        <v>12</v>
      </c>
    </row>
    <row r="19" spans="1:26" ht="13.5" customHeight="1" x14ac:dyDescent="0.2">
      <c r="A19" s="48" t="s">
        <v>5011</v>
      </c>
      <c r="B19" s="49" t="s">
        <v>5012</v>
      </c>
      <c r="C19" s="50" t="s">
        <v>5013</v>
      </c>
      <c r="D19" s="50" t="s">
        <v>5014</v>
      </c>
      <c r="E19" s="50" t="s">
        <v>5015</v>
      </c>
      <c r="F19" s="51">
        <v>60</v>
      </c>
      <c r="G19" s="45">
        <v>0.5</v>
      </c>
      <c r="H19" s="46">
        <v>1</v>
      </c>
      <c r="I19" s="47" t="s">
        <v>5016</v>
      </c>
      <c r="J19" s="45">
        <v>0.5</v>
      </c>
      <c r="K19" s="46">
        <v>1</v>
      </c>
      <c r="L19" s="20" t="s">
        <v>5017</v>
      </c>
      <c r="M19" s="45">
        <v>0.5</v>
      </c>
      <c r="N19" s="46">
        <v>1</v>
      </c>
      <c r="O19" s="47" t="s">
        <v>5018</v>
      </c>
      <c r="P19" s="45">
        <v>0.5</v>
      </c>
      <c r="Q19" s="46">
        <v>1</v>
      </c>
      <c r="R19" s="20" t="s">
        <v>5019</v>
      </c>
      <c r="S19" s="45"/>
      <c r="T19" s="46"/>
      <c r="U19" s="47"/>
      <c r="V19" s="45"/>
      <c r="W19" s="46"/>
      <c r="X19" s="20"/>
      <c r="Y19" s="94">
        <f>SUM(G19,J19,M19,P19,S19,V19)*15</f>
        <v>30</v>
      </c>
      <c r="Z19" s="21">
        <f>SUM(H19,K19,N19,Q19,T19,W19)</f>
        <v>4</v>
      </c>
    </row>
    <row r="20" spans="1:26" ht="13.5" customHeight="1" x14ac:dyDescent="0.2">
      <c r="A20" s="48" t="s">
        <v>5020</v>
      </c>
      <c r="B20" s="49" t="s">
        <v>5021</v>
      </c>
      <c r="C20" s="50"/>
      <c r="D20" s="50"/>
      <c r="E20" s="50"/>
      <c r="F20" s="51"/>
      <c r="G20" s="45"/>
      <c r="H20" s="46"/>
      <c r="I20" s="47"/>
      <c r="J20" s="45">
        <v>0</v>
      </c>
      <c r="K20" s="46">
        <v>1</v>
      </c>
      <c r="L20" s="20" t="s">
        <v>5022</v>
      </c>
      <c r="M20" s="45"/>
      <c r="N20" s="46"/>
      <c r="O20" s="47"/>
      <c r="P20" s="45">
        <v>0</v>
      </c>
      <c r="Q20" s="46">
        <v>1</v>
      </c>
      <c r="R20" s="20" t="s">
        <v>5023</v>
      </c>
      <c r="S20" s="45"/>
      <c r="T20" s="46"/>
      <c r="U20" s="47"/>
      <c r="V20" s="45"/>
      <c r="W20" s="46"/>
      <c r="X20" s="20"/>
      <c r="Y20" s="94">
        <f>SUM(G20,J20,M20,P20,S20,V20)*15</f>
        <v>0</v>
      </c>
      <c r="Z20" s="21">
        <f>SUM(H20,K20,N20,Q20,T20,W20)</f>
        <v>2</v>
      </c>
    </row>
    <row r="21" spans="1:26" ht="13.5" customHeight="1" thickBot="1" x14ac:dyDescent="0.25">
      <c r="A21" s="48" t="s">
        <v>5024</v>
      </c>
      <c r="B21" s="49" t="s">
        <v>5025</v>
      </c>
      <c r="C21" s="50" t="s">
        <v>5026</v>
      </c>
      <c r="D21" s="50" t="s">
        <v>5027</v>
      </c>
      <c r="E21" s="50" t="s">
        <v>5028</v>
      </c>
      <c r="F21" s="51">
        <v>45</v>
      </c>
      <c r="G21" s="45">
        <v>1</v>
      </c>
      <c r="H21" s="46">
        <v>1</v>
      </c>
      <c r="I21" s="47" t="s">
        <v>5029</v>
      </c>
      <c r="J21" s="45">
        <v>1</v>
      </c>
      <c r="K21" s="46">
        <v>1</v>
      </c>
      <c r="L21" s="20" t="s">
        <v>5030</v>
      </c>
      <c r="M21" s="45"/>
      <c r="N21" s="46"/>
      <c r="O21" s="47"/>
      <c r="P21" s="45"/>
      <c r="Q21" s="46"/>
      <c r="R21" s="20"/>
      <c r="S21" s="45"/>
      <c r="T21" s="46"/>
      <c r="U21" s="47"/>
      <c r="V21" s="45"/>
      <c r="W21" s="46"/>
      <c r="X21" s="20"/>
      <c r="Y21" s="94">
        <f>SUM(G21,J21,M21,P21,S21,V21)*15</f>
        <v>30</v>
      </c>
      <c r="Z21" s="21">
        <f>SUM(H21,K21,N21,Q21,T21,W21)</f>
        <v>2</v>
      </c>
    </row>
    <row r="22" spans="1:26" ht="13.5" customHeight="1" x14ac:dyDescent="0.2">
      <c r="A22" s="38" t="s">
        <v>6151</v>
      </c>
      <c r="B22" s="39" t="s">
        <v>5031</v>
      </c>
      <c r="C22" s="40" t="s">
        <v>5032</v>
      </c>
      <c r="D22" s="40" t="s">
        <v>5033</v>
      </c>
      <c r="E22" s="40" t="s">
        <v>5034</v>
      </c>
      <c r="F22" s="41">
        <v>45</v>
      </c>
      <c r="G22" s="42">
        <v>2</v>
      </c>
      <c r="H22" s="43">
        <v>2</v>
      </c>
      <c r="I22" s="13" t="s">
        <v>5035</v>
      </c>
      <c r="J22" s="42">
        <v>2</v>
      </c>
      <c r="K22" s="43">
        <v>2</v>
      </c>
      <c r="L22" s="13" t="s">
        <v>5036</v>
      </c>
      <c r="M22" s="42">
        <v>1</v>
      </c>
      <c r="N22" s="43">
        <v>1</v>
      </c>
      <c r="O22" s="13" t="s">
        <v>5037</v>
      </c>
      <c r="P22" s="42">
        <v>1</v>
      </c>
      <c r="Q22" s="43">
        <v>1</v>
      </c>
      <c r="R22" s="13" t="s">
        <v>5038</v>
      </c>
      <c r="S22" s="42">
        <v>1</v>
      </c>
      <c r="T22" s="43">
        <v>1</v>
      </c>
      <c r="U22" s="13" t="s">
        <v>5039</v>
      </c>
      <c r="V22" s="42">
        <v>1</v>
      </c>
      <c r="W22" s="43">
        <v>1</v>
      </c>
      <c r="X22" s="13" t="s">
        <v>5040</v>
      </c>
      <c r="Y22" s="97">
        <f t="shared" si="0"/>
        <v>120</v>
      </c>
      <c r="Z22" s="7">
        <f t="shared" si="1"/>
        <v>8</v>
      </c>
    </row>
    <row r="23" spans="1:26" ht="13.5" customHeight="1" x14ac:dyDescent="0.2">
      <c r="A23" s="24" t="s">
        <v>5041</v>
      </c>
      <c r="B23" s="25" t="s">
        <v>5042</v>
      </c>
      <c r="C23" s="26" t="s">
        <v>5043</v>
      </c>
      <c r="D23" s="26" t="s">
        <v>5044</v>
      </c>
      <c r="E23" s="26" t="s">
        <v>5045</v>
      </c>
      <c r="F23" s="27">
        <v>45</v>
      </c>
      <c r="G23" s="28">
        <v>2</v>
      </c>
      <c r="H23" s="22">
        <v>2</v>
      </c>
      <c r="I23" s="14" t="s">
        <v>5046</v>
      </c>
      <c r="J23" s="28">
        <v>2</v>
      </c>
      <c r="K23" s="22">
        <v>2</v>
      </c>
      <c r="L23" s="14" t="s">
        <v>5047</v>
      </c>
      <c r="M23" s="28">
        <v>1</v>
      </c>
      <c r="N23" s="22">
        <v>1</v>
      </c>
      <c r="O23" s="14" t="s">
        <v>5048</v>
      </c>
      <c r="P23" s="28">
        <v>1</v>
      </c>
      <c r="Q23" s="22">
        <v>1</v>
      </c>
      <c r="R23" s="14" t="s">
        <v>5049</v>
      </c>
      <c r="S23" s="28">
        <v>1</v>
      </c>
      <c r="T23" s="22">
        <v>1</v>
      </c>
      <c r="U23" s="14" t="s">
        <v>5050</v>
      </c>
      <c r="V23" s="28">
        <v>1</v>
      </c>
      <c r="W23" s="22">
        <v>1</v>
      </c>
      <c r="X23" s="14" t="s">
        <v>5051</v>
      </c>
      <c r="Y23" s="98">
        <f t="shared" si="0"/>
        <v>120</v>
      </c>
      <c r="Z23" s="8">
        <f t="shared" si="1"/>
        <v>8</v>
      </c>
    </row>
    <row r="24" spans="1:26" ht="13.5" customHeight="1" x14ac:dyDescent="0.2">
      <c r="A24" s="24" t="s">
        <v>5052</v>
      </c>
      <c r="B24" s="25" t="s">
        <v>5053</v>
      </c>
      <c r="C24" s="26"/>
      <c r="D24" s="26" t="s">
        <v>5054</v>
      </c>
      <c r="E24" s="26" t="s">
        <v>5055</v>
      </c>
      <c r="F24" s="27">
        <v>45</v>
      </c>
      <c r="G24" s="28">
        <v>2</v>
      </c>
      <c r="H24" s="22">
        <v>2</v>
      </c>
      <c r="I24" s="14" t="s">
        <v>5056</v>
      </c>
      <c r="J24" s="28">
        <v>2</v>
      </c>
      <c r="K24" s="22">
        <v>2</v>
      </c>
      <c r="L24" s="14" t="s">
        <v>5057</v>
      </c>
      <c r="M24" s="28">
        <v>2</v>
      </c>
      <c r="N24" s="22">
        <v>2</v>
      </c>
      <c r="O24" s="14" t="s">
        <v>5058</v>
      </c>
      <c r="P24" s="28">
        <v>2</v>
      </c>
      <c r="Q24" s="22">
        <v>2</v>
      </c>
      <c r="R24" s="14" t="s">
        <v>5059</v>
      </c>
      <c r="S24" s="28">
        <v>2</v>
      </c>
      <c r="T24" s="22">
        <v>2</v>
      </c>
      <c r="U24" s="14" t="s">
        <v>5060</v>
      </c>
      <c r="V24" s="28">
        <v>2</v>
      </c>
      <c r="W24" s="22">
        <v>2</v>
      </c>
      <c r="X24" s="14" t="s">
        <v>5061</v>
      </c>
      <c r="Y24" s="98">
        <f t="shared" si="0"/>
        <v>180</v>
      </c>
      <c r="Z24" s="8">
        <f t="shared" si="1"/>
        <v>12</v>
      </c>
    </row>
    <row r="25" spans="1:26" ht="13.5" customHeight="1" x14ac:dyDescent="0.2">
      <c r="A25" s="24" t="s">
        <v>5062</v>
      </c>
      <c r="B25" s="25" t="s">
        <v>5063</v>
      </c>
      <c r="C25" s="26"/>
      <c r="D25" s="26" t="s">
        <v>5064</v>
      </c>
      <c r="E25" s="26" t="s">
        <v>5065</v>
      </c>
      <c r="F25" s="27">
        <v>45</v>
      </c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1</v>
      </c>
      <c r="W25" s="22">
        <v>2</v>
      </c>
      <c r="X25" s="14" t="s">
        <v>5066</v>
      </c>
      <c r="Y25" s="98">
        <f t="shared" si="0"/>
        <v>15</v>
      </c>
      <c r="Z25" s="8">
        <f t="shared" si="1"/>
        <v>2</v>
      </c>
    </row>
    <row r="26" spans="1:26" ht="13.5" customHeight="1" x14ac:dyDescent="0.2">
      <c r="A26" s="24" t="s">
        <v>5067</v>
      </c>
      <c r="B26" s="25" t="s">
        <v>5068</v>
      </c>
      <c r="C26" s="26" t="s">
        <v>5069</v>
      </c>
      <c r="D26" s="26" t="s">
        <v>5070</v>
      </c>
      <c r="E26" s="26" t="s">
        <v>5071</v>
      </c>
      <c r="F26" s="27">
        <v>45</v>
      </c>
      <c r="G26" s="28">
        <v>1</v>
      </c>
      <c r="H26" s="22">
        <v>2</v>
      </c>
      <c r="I26" s="14" t="s">
        <v>5072</v>
      </c>
      <c r="J26" s="28">
        <v>1</v>
      </c>
      <c r="K26" s="22">
        <v>2</v>
      </c>
      <c r="L26" s="14" t="s">
        <v>5073</v>
      </c>
      <c r="M26" s="28"/>
      <c r="N26" s="22"/>
      <c r="O26" s="14"/>
      <c r="P26" s="28"/>
      <c r="Q26" s="22"/>
      <c r="R26" s="14"/>
      <c r="S26" s="28"/>
      <c r="T26" s="22"/>
      <c r="U26" s="14"/>
      <c r="V26" s="28"/>
      <c r="W26" s="22"/>
      <c r="X26" s="14"/>
      <c r="Y26" s="98">
        <f t="shared" si="0"/>
        <v>30</v>
      </c>
      <c r="Z26" s="8">
        <f t="shared" si="1"/>
        <v>4</v>
      </c>
    </row>
    <row r="27" spans="1:26" ht="13.5" customHeight="1" x14ac:dyDescent="0.2">
      <c r="A27" s="24" t="s">
        <v>5074</v>
      </c>
      <c r="B27" s="25" t="s">
        <v>5075</v>
      </c>
      <c r="C27" s="26" t="s">
        <v>5076</v>
      </c>
      <c r="D27" s="26" t="s">
        <v>5077</v>
      </c>
      <c r="E27" s="26" t="s">
        <v>5078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>
        <v>1</v>
      </c>
      <c r="T27" s="22">
        <v>1</v>
      </c>
      <c r="U27" s="14" t="s">
        <v>5079</v>
      </c>
      <c r="V27" s="28">
        <v>1</v>
      </c>
      <c r="W27" s="22">
        <v>1</v>
      </c>
      <c r="X27" s="14" t="s">
        <v>5080</v>
      </c>
      <c r="Y27" s="98">
        <f t="shared" si="0"/>
        <v>30</v>
      </c>
      <c r="Z27" s="8">
        <f t="shared" si="1"/>
        <v>2</v>
      </c>
    </row>
    <row r="28" spans="1:26" ht="13.5" customHeight="1" thickBot="1" x14ac:dyDescent="0.25">
      <c r="A28" s="24" t="s">
        <v>164</v>
      </c>
      <c r="B28" s="25" t="s">
        <v>6213</v>
      </c>
      <c r="C28" s="26"/>
      <c r="D28" s="26" t="s">
        <v>86</v>
      </c>
      <c r="E28" s="26" t="s">
        <v>138</v>
      </c>
      <c r="F28" s="27">
        <v>45</v>
      </c>
      <c r="G28" s="28"/>
      <c r="H28" s="22"/>
      <c r="I28" s="14"/>
      <c r="J28" s="28"/>
      <c r="K28" s="22"/>
      <c r="L28" s="14"/>
      <c r="M28" s="28">
        <v>1</v>
      </c>
      <c r="N28" s="22">
        <v>1</v>
      </c>
      <c r="O28" s="113" t="s">
        <v>6149</v>
      </c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0"/>
        <v>15</v>
      </c>
      <c r="Z28" s="8">
        <f t="shared" si="1"/>
        <v>1</v>
      </c>
    </row>
    <row r="29" spans="1:26" ht="13.5" customHeight="1" thickTop="1" thickBot="1" x14ac:dyDescent="0.25">
      <c r="A29" s="156" t="s">
        <v>5081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5"/>
    </row>
    <row r="30" spans="1:26" ht="13.5" customHeight="1" thickBot="1" x14ac:dyDescent="0.25">
      <c r="A30" s="64" t="s">
        <v>5082</v>
      </c>
      <c r="B30" s="65" t="s">
        <v>5083</v>
      </c>
      <c r="C30" s="66"/>
      <c r="D30" s="66"/>
      <c r="E30" s="66"/>
      <c r="F30" s="67"/>
      <c r="G30" s="68"/>
      <c r="H30" s="69">
        <v>2</v>
      </c>
      <c r="I30" s="70"/>
      <c r="J30" s="68"/>
      <c r="K30" s="69">
        <v>2</v>
      </c>
      <c r="L30" s="71"/>
      <c r="M30" s="68"/>
      <c r="N30" s="69">
        <v>3</v>
      </c>
      <c r="O30" s="70"/>
      <c r="P30" s="68"/>
      <c r="Q30" s="69">
        <v>4</v>
      </c>
      <c r="R30" s="71"/>
      <c r="S30" s="68"/>
      <c r="T30" s="69">
        <v>3</v>
      </c>
      <c r="U30" s="70"/>
      <c r="V30" s="68"/>
      <c r="W30" s="69">
        <v>2</v>
      </c>
      <c r="X30" s="71"/>
      <c r="Y30" s="99"/>
      <c r="Z30" s="72">
        <f>SUM(H30,K30,N30,Q30,T30,W30)</f>
        <v>16</v>
      </c>
    </row>
    <row r="31" spans="1:26" ht="13.5" customHeight="1" thickTop="1" thickBot="1" x14ac:dyDescent="0.25">
      <c r="A31" s="60" t="s">
        <v>5084</v>
      </c>
      <c r="B31" s="61" t="s">
        <v>5085</v>
      </c>
      <c r="C31" s="62"/>
      <c r="D31" s="62"/>
      <c r="E31" s="62" t="s">
        <v>5086</v>
      </c>
      <c r="F31" s="63"/>
      <c r="G31" s="15"/>
      <c r="H31" s="16"/>
      <c r="I31" s="17"/>
      <c r="J31" s="15"/>
      <c r="K31" s="16"/>
      <c r="L31" s="17"/>
      <c r="M31" s="15"/>
      <c r="N31" s="16"/>
      <c r="O31" s="17"/>
      <c r="P31" s="15"/>
      <c r="Q31" s="16"/>
      <c r="R31" s="17"/>
      <c r="S31" s="15">
        <v>0</v>
      </c>
      <c r="T31" s="16">
        <v>3</v>
      </c>
      <c r="U31" s="17" t="s">
        <v>6097</v>
      </c>
      <c r="V31" s="15">
        <v>0</v>
      </c>
      <c r="W31" s="16">
        <v>3</v>
      </c>
      <c r="X31" s="17" t="s">
        <v>6097</v>
      </c>
      <c r="Y31" s="100">
        <f>SUM(G31,J31,M31,P31,S31,V31)*15</f>
        <v>0</v>
      </c>
      <c r="Z31" s="18">
        <f>SUM(H31,K31,N31,Q31,T31,W31)</f>
        <v>6</v>
      </c>
    </row>
    <row r="32" spans="1:26" ht="13.5" customHeight="1" thickTop="1" thickBot="1" x14ac:dyDescent="0.25">
      <c r="A32" s="159" t="s">
        <v>5087</v>
      </c>
      <c r="B32" s="160"/>
      <c r="C32" s="160"/>
      <c r="D32" s="160"/>
      <c r="E32" s="160"/>
      <c r="F32" s="161"/>
      <c r="G32" s="101">
        <f>SUM(G8:G31)</f>
        <v>21.5</v>
      </c>
      <c r="H32" s="9">
        <f t="shared" ref="H32:Z32" si="6">SUM(H8:H31)</f>
        <v>29</v>
      </c>
      <c r="I32" s="10"/>
      <c r="J32" s="101">
        <f t="shared" si="6"/>
        <v>21.5</v>
      </c>
      <c r="K32" s="9">
        <f t="shared" si="6"/>
        <v>30</v>
      </c>
      <c r="L32" s="10"/>
      <c r="M32" s="101">
        <f t="shared" si="6"/>
        <v>22.5</v>
      </c>
      <c r="N32" s="9">
        <f t="shared" si="6"/>
        <v>30</v>
      </c>
      <c r="O32" s="10"/>
      <c r="P32" s="101">
        <f t="shared" si="6"/>
        <v>21.5</v>
      </c>
      <c r="Q32" s="9">
        <f t="shared" si="6"/>
        <v>31</v>
      </c>
      <c r="R32" s="10"/>
      <c r="S32" s="101">
        <f t="shared" si="6"/>
        <v>18.5</v>
      </c>
      <c r="T32" s="9">
        <f t="shared" si="6"/>
        <v>30</v>
      </c>
      <c r="U32" s="10"/>
      <c r="V32" s="101">
        <f t="shared" si="6"/>
        <v>19.5</v>
      </c>
      <c r="W32" s="9">
        <f t="shared" si="6"/>
        <v>30</v>
      </c>
      <c r="X32" s="10"/>
      <c r="Y32" s="102">
        <f t="shared" si="6"/>
        <v>1875</v>
      </c>
      <c r="Z32" s="11">
        <f t="shared" si="6"/>
        <v>180</v>
      </c>
    </row>
    <row r="33" spans="1:26" ht="13.5" customHeight="1" thickTop="1" x14ac:dyDescent="0.2"/>
    <row r="34" spans="1:26" ht="12" customHeight="1" x14ac:dyDescent="0.2">
      <c r="A34" s="1" t="s">
        <v>174</v>
      </c>
      <c r="U34" s="58"/>
    </row>
    <row r="35" spans="1:26" ht="12" customHeight="1" x14ac:dyDescent="0.2">
      <c r="A35" s="76" t="s">
        <v>6075</v>
      </c>
      <c r="U35" s="58"/>
    </row>
    <row r="36" spans="1:26" ht="12" customHeight="1" x14ac:dyDescent="0.2">
      <c r="U36" s="4"/>
    </row>
    <row r="37" spans="1:26" ht="12" customHeight="1" x14ac:dyDescent="0.2">
      <c r="A37" s="59" t="s">
        <v>175</v>
      </c>
      <c r="U37" s="4"/>
    </row>
    <row r="38" spans="1:26" ht="12" customHeight="1" x14ac:dyDescent="0.2">
      <c r="A38" s="52" t="s">
        <v>176</v>
      </c>
      <c r="E38" s="1" t="s">
        <v>177</v>
      </c>
      <c r="F38" s="52"/>
      <c r="J38" s="1" t="s">
        <v>178</v>
      </c>
      <c r="K38" s="52"/>
      <c r="N38" s="52"/>
      <c r="O38" s="52"/>
      <c r="P38" s="52" t="s">
        <v>179</v>
      </c>
      <c r="Q38" s="52"/>
      <c r="S38" s="52"/>
      <c r="T38" s="58"/>
      <c r="U38" s="4"/>
    </row>
    <row r="39" spans="1:26" ht="12" customHeight="1" x14ac:dyDescent="0.2">
      <c r="A39" s="52" t="s">
        <v>180</v>
      </c>
      <c r="E39" s="1" t="s">
        <v>181</v>
      </c>
      <c r="F39" s="52"/>
      <c r="J39" s="1" t="s">
        <v>182</v>
      </c>
      <c r="K39" s="52"/>
      <c r="N39" s="52"/>
      <c r="O39" s="52"/>
      <c r="P39" s="52" t="s">
        <v>183</v>
      </c>
      <c r="Q39" s="52"/>
      <c r="S39" s="52"/>
      <c r="T39" s="58"/>
      <c r="U39" s="4"/>
    </row>
    <row r="40" spans="1:26" ht="12" customHeight="1" x14ac:dyDescent="0.2">
      <c r="A40" s="1" t="s">
        <v>184</v>
      </c>
      <c r="E40" s="1" t="s">
        <v>185</v>
      </c>
      <c r="J40" s="1" t="s">
        <v>186</v>
      </c>
      <c r="P40" s="1" t="s">
        <v>187</v>
      </c>
      <c r="T40" s="4"/>
      <c r="U40" s="4"/>
    </row>
    <row r="41" spans="1:26" ht="12" customHeight="1" x14ac:dyDescent="0.2">
      <c r="A41" s="1" t="s">
        <v>188</v>
      </c>
      <c r="J41" s="1" t="s">
        <v>189</v>
      </c>
      <c r="P41" s="87" t="s">
        <v>6077</v>
      </c>
      <c r="T41" s="4"/>
      <c r="U41" s="4"/>
    </row>
    <row r="42" spans="1:26" ht="12" customHeight="1" x14ac:dyDescent="0.2">
      <c r="A42" s="1" t="s">
        <v>190</v>
      </c>
      <c r="J42" s="1" t="s">
        <v>191</v>
      </c>
      <c r="T42" s="4"/>
      <c r="U42" s="4"/>
    </row>
    <row r="43" spans="1:26" ht="12" customHeight="1" x14ac:dyDescent="0.2">
      <c r="A43" s="77" t="s">
        <v>6076</v>
      </c>
      <c r="R43" s="4"/>
      <c r="T43" s="4"/>
      <c r="U43" s="4"/>
    </row>
    <row r="44" spans="1:26" ht="12" customHeight="1" x14ac:dyDescent="0.2">
      <c r="T44" s="4"/>
      <c r="U44" s="4"/>
    </row>
    <row r="45" spans="1:26" ht="12" customHeight="1" x14ac:dyDescent="0.2">
      <c r="A45" s="59" t="s">
        <v>192</v>
      </c>
      <c r="S45" s="4"/>
      <c r="T45" s="4"/>
    </row>
    <row r="46" spans="1:26" ht="12" customHeight="1" x14ac:dyDescent="0.2">
      <c r="A46" s="1" t="s">
        <v>193</v>
      </c>
    </row>
    <row r="47" spans="1:26" ht="12" customHeight="1" x14ac:dyDescent="0.2">
      <c r="A47" s="1" t="s">
        <v>194</v>
      </c>
      <c r="Y47" s="1"/>
      <c r="Z47" s="1"/>
    </row>
    <row r="48" spans="1:26" ht="12" customHeight="1" x14ac:dyDescent="0.2">
      <c r="A48" s="1" t="s">
        <v>195</v>
      </c>
      <c r="Y48" s="1"/>
      <c r="Z48" s="1"/>
    </row>
    <row r="49" spans="1:26" ht="12" customHeight="1" x14ac:dyDescent="0.2">
      <c r="A49" s="1" t="s">
        <v>196</v>
      </c>
      <c r="Y49" s="1"/>
      <c r="Z49" s="1"/>
    </row>
    <row r="50" spans="1:26" ht="12" customHeight="1" x14ac:dyDescent="0.2">
      <c r="A50" s="1" t="s">
        <v>197</v>
      </c>
      <c r="Y50" s="1"/>
      <c r="Z50" s="1"/>
    </row>
    <row r="51" spans="1:26" x14ac:dyDescent="0.2">
      <c r="D51" s="52"/>
    </row>
  </sheetData>
  <sheetProtection algorithmName="SHA-512" hashValue="aLmVD2qNapD2kxqNhxT5Ly6SjiSXQMYmgE2lDXg5RzEFTJK2w7CpMCqcEO8y1C4HHuzpp2jJ95M/3abdjRIq/g==" saltValue="3I2jGjUJBcBZSK8PBV0jhA==" spinCount="100000" sheet="1" objects="1" scenarios="1"/>
  <mergeCells count="23">
    <mergeCell ref="A1:Z1"/>
    <mergeCell ref="A2:Z2"/>
    <mergeCell ref="E5:E6"/>
    <mergeCell ref="A4:F4"/>
    <mergeCell ref="G4:X4"/>
    <mergeCell ref="Y4:Z4"/>
    <mergeCell ref="A3:Z3"/>
    <mergeCell ref="A29:Z29"/>
    <mergeCell ref="A32:F32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49"/>
  <sheetViews>
    <sheetView workbookViewId="0">
      <selection sqref="A1:Z1"/>
    </sheetView>
  </sheetViews>
  <sheetFormatPr defaultColWidth="9.140625" defaultRowHeight="12" x14ac:dyDescent="0.2"/>
  <cols>
    <col min="1" max="1" width="40" style="1" customWidth="1"/>
    <col min="2" max="2" width="11.5703125" style="1" customWidth="1"/>
    <col min="3" max="3" width="16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6142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5088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5089</v>
      </c>
      <c r="B4" s="177"/>
      <c r="C4" s="177"/>
      <c r="D4" s="177"/>
      <c r="E4" s="177"/>
      <c r="F4" s="178"/>
      <c r="G4" s="162" t="s">
        <v>5090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5091</v>
      </c>
      <c r="B5" s="182" t="s">
        <v>5092</v>
      </c>
      <c r="C5" s="174" t="s">
        <v>5093</v>
      </c>
      <c r="D5" s="174" t="s">
        <v>5094</v>
      </c>
      <c r="E5" s="169" t="s">
        <v>5095</v>
      </c>
      <c r="F5" s="170" t="s">
        <v>5096</v>
      </c>
      <c r="G5" s="162" t="s">
        <v>5097</v>
      </c>
      <c r="H5" s="163"/>
      <c r="I5" s="164"/>
      <c r="J5" s="162" t="s">
        <v>5098</v>
      </c>
      <c r="K5" s="163"/>
      <c r="L5" s="164"/>
      <c r="M5" s="162" t="s">
        <v>5099</v>
      </c>
      <c r="N5" s="163"/>
      <c r="O5" s="164"/>
      <c r="P5" s="162" t="s">
        <v>5100</v>
      </c>
      <c r="Q5" s="163"/>
      <c r="R5" s="164"/>
      <c r="S5" s="162" t="s">
        <v>5101</v>
      </c>
      <c r="T5" s="163"/>
      <c r="U5" s="164"/>
      <c r="V5" s="162" t="s">
        <v>5102</v>
      </c>
      <c r="W5" s="163"/>
      <c r="X5" s="164"/>
      <c r="Y5" s="165" t="s">
        <v>5103</v>
      </c>
      <c r="Z5" s="167" t="s">
        <v>5104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5105</v>
      </c>
      <c r="H6" s="5" t="s">
        <v>5106</v>
      </c>
      <c r="I6" s="73" t="s">
        <v>5107</v>
      </c>
      <c r="J6" s="2" t="s">
        <v>5108</v>
      </c>
      <c r="K6" s="5" t="s">
        <v>5109</v>
      </c>
      <c r="L6" s="73" t="s">
        <v>5110</v>
      </c>
      <c r="M6" s="2" t="s">
        <v>5111</v>
      </c>
      <c r="N6" s="5" t="s">
        <v>5112</v>
      </c>
      <c r="O6" s="73" t="s">
        <v>5113</v>
      </c>
      <c r="P6" s="2" t="s">
        <v>5114</v>
      </c>
      <c r="Q6" s="5" t="s">
        <v>5115</v>
      </c>
      <c r="R6" s="73" t="s">
        <v>5116</v>
      </c>
      <c r="S6" s="2" t="s">
        <v>5117</v>
      </c>
      <c r="T6" s="5" t="s">
        <v>5118</v>
      </c>
      <c r="U6" s="73" t="s">
        <v>5119</v>
      </c>
      <c r="V6" s="2" t="s">
        <v>5120</v>
      </c>
      <c r="W6" s="5" t="s">
        <v>5121</v>
      </c>
      <c r="X6" s="6" t="s">
        <v>5122</v>
      </c>
      <c r="Y6" s="166"/>
      <c r="Z6" s="168"/>
    </row>
    <row r="7" spans="1:26" ht="13.5" customHeight="1" thickTop="1" thickBot="1" x14ac:dyDescent="0.25">
      <c r="A7" s="153" t="s">
        <v>5123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7" t="s">
        <v>5124</v>
      </c>
      <c r="B8" s="25" t="s">
        <v>6162</v>
      </c>
      <c r="C8" s="26" t="s">
        <v>5125</v>
      </c>
      <c r="D8" s="26" t="s">
        <v>5126</v>
      </c>
      <c r="E8" s="26" t="s">
        <v>5127</v>
      </c>
      <c r="F8" s="27">
        <v>60</v>
      </c>
      <c r="G8" s="28">
        <v>2</v>
      </c>
      <c r="H8" s="22">
        <v>8</v>
      </c>
      <c r="I8" s="23" t="s">
        <v>5128</v>
      </c>
      <c r="J8" s="28">
        <v>2</v>
      </c>
      <c r="K8" s="22">
        <v>8</v>
      </c>
      <c r="L8" s="14" t="s">
        <v>5129</v>
      </c>
      <c r="M8" s="28">
        <v>2</v>
      </c>
      <c r="N8" s="22">
        <v>8</v>
      </c>
      <c r="O8" s="23" t="s">
        <v>5130</v>
      </c>
      <c r="P8" s="28">
        <v>2</v>
      </c>
      <c r="Q8" s="22">
        <v>8</v>
      </c>
      <c r="R8" s="14" t="s">
        <v>5131</v>
      </c>
      <c r="S8" s="28">
        <v>2</v>
      </c>
      <c r="T8" s="22">
        <v>8</v>
      </c>
      <c r="U8" s="23" t="s">
        <v>5132</v>
      </c>
      <c r="V8" s="28">
        <v>2</v>
      </c>
      <c r="W8" s="22">
        <v>8</v>
      </c>
      <c r="X8" s="14" t="s">
        <v>5133</v>
      </c>
      <c r="Y8" s="96">
        <f t="shared" ref="Y8:Y26" si="0">SUM(G8,J8,M8,P8,S8,V8)*15</f>
        <v>180</v>
      </c>
      <c r="Z8" s="8">
        <f t="shared" ref="Z8:Z26" si="1">SUM(H8,K8,N8,Q8,T8,W8)</f>
        <v>48</v>
      </c>
    </row>
    <row r="9" spans="1:26" ht="13.5" customHeight="1" x14ac:dyDescent="0.2">
      <c r="A9" s="24" t="s">
        <v>5134</v>
      </c>
      <c r="B9" s="25" t="s">
        <v>5135</v>
      </c>
      <c r="C9" s="26" t="s">
        <v>5136</v>
      </c>
      <c r="D9" s="26" t="s">
        <v>5137</v>
      </c>
      <c r="E9" s="26" t="s">
        <v>5138</v>
      </c>
      <c r="F9" s="27">
        <v>60</v>
      </c>
      <c r="G9" s="28">
        <v>2</v>
      </c>
      <c r="H9" s="22">
        <v>1</v>
      </c>
      <c r="I9" s="23" t="s">
        <v>5139</v>
      </c>
      <c r="J9" s="28">
        <v>2</v>
      </c>
      <c r="K9" s="22">
        <v>1</v>
      </c>
      <c r="L9" s="14" t="s">
        <v>5140</v>
      </c>
      <c r="M9" s="28"/>
      <c r="N9" s="22"/>
      <c r="O9" s="23"/>
      <c r="P9" s="28"/>
      <c r="Q9" s="22"/>
      <c r="R9" s="14"/>
      <c r="S9" s="28"/>
      <c r="T9" s="22"/>
      <c r="U9" s="23"/>
      <c r="V9" s="28"/>
      <c r="W9" s="22"/>
      <c r="X9" s="14"/>
      <c r="Y9" s="96">
        <f>SUM(G9,J9,M9,P9,S9,V9)*15</f>
        <v>60</v>
      </c>
      <c r="Z9" s="8">
        <f>SUM(H9,K9,N9,Q9,T9,W9)</f>
        <v>2</v>
      </c>
    </row>
    <row r="10" spans="1:26" ht="13.5" customHeight="1" x14ac:dyDescent="0.2">
      <c r="A10" s="48" t="s">
        <v>5141</v>
      </c>
      <c r="B10" s="49" t="s">
        <v>5142</v>
      </c>
      <c r="C10" s="50" t="s">
        <v>6273</v>
      </c>
      <c r="D10" s="50" t="s">
        <v>5143</v>
      </c>
      <c r="E10" s="50" t="s">
        <v>5144</v>
      </c>
      <c r="F10" s="51">
        <v>45</v>
      </c>
      <c r="G10" s="45"/>
      <c r="H10" s="46"/>
      <c r="I10" s="47"/>
      <c r="J10" s="45"/>
      <c r="K10" s="46"/>
      <c r="L10" s="20"/>
      <c r="M10" s="45">
        <v>2</v>
      </c>
      <c r="N10" s="46">
        <v>2</v>
      </c>
      <c r="O10" s="47" t="s">
        <v>5145</v>
      </c>
      <c r="P10" s="45">
        <v>2</v>
      </c>
      <c r="Q10" s="46">
        <v>2</v>
      </c>
      <c r="R10" s="20" t="s">
        <v>5146</v>
      </c>
      <c r="S10" s="45">
        <v>2</v>
      </c>
      <c r="T10" s="46">
        <v>2</v>
      </c>
      <c r="U10" s="47" t="s">
        <v>5147</v>
      </c>
      <c r="V10" s="45">
        <v>2</v>
      </c>
      <c r="W10" s="46">
        <v>2</v>
      </c>
      <c r="X10" s="20" t="s">
        <v>5148</v>
      </c>
      <c r="Y10" s="94">
        <f>SUM(G10,J10,M10,P10,S10,V10)*15</f>
        <v>120</v>
      </c>
      <c r="Z10" s="21">
        <f>SUM(H10,K10,N10,Q10,T10,W10)</f>
        <v>8</v>
      </c>
    </row>
    <row r="11" spans="1:26" ht="13.5" customHeight="1" x14ac:dyDescent="0.2">
      <c r="A11" s="48" t="s">
        <v>5149</v>
      </c>
      <c r="B11" s="49" t="s">
        <v>5150</v>
      </c>
      <c r="C11" s="50" t="s">
        <v>6236</v>
      </c>
      <c r="D11" s="50" t="s">
        <v>5151</v>
      </c>
      <c r="E11" s="50" t="s">
        <v>5152</v>
      </c>
      <c r="F11" s="51">
        <v>60</v>
      </c>
      <c r="G11" s="45">
        <v>0.5</v>
      </c>
      <c r="H11" s="46">
        <v>1</v>
      </c>
      <c r="I11" s="47" t="s">
        <v>5153</v>
      </c>
      <c r="J11" s="45">
        <v>0.5</v>
      </c>
      <c r="K11" s="46">
        <v>1</v>
      </c>
      <c r="L11" s="20" t="s">
        <v>5154</v>
      </c>
      <c r="M11" s="45">
        <v>0.5</v>
      </c>
      <c r="N11" s="46">
        <v>1</v>
      </c>
      <c r="O11" s="47" t="s">
        <v>5155</v>
      </c>
      <c r="P11" s="45">
        <v>0.5</v>
      </c>
      <c r="Q11" s="46">
        <v>1</v>
      </c>
      <c r="R11" s="20" t="s">
        <v>5156</v>
      </c>
      <c r="S11" s="45"/>
      <c r="T11" s="46"/>
      <c r="U11" s="47"/>
      <c r="V11" s="45"/>
      <c r="W11" s="46"/>
      <c r="X11" s="20"/>
      <c r="Y11" s="94">
        <f t="shared" ref="Y11:Y12" si="2">SUM(G11,J11,M11,P11,S11,V11)*15</f>
        <v>30</v>
      </c>
      <c r="Z11" s="21">
        <f t="shared" ref="Z11:Z12" si="3">SUM(H11,K11,N11,Q11,T11,W11)</f>
        <v>4</v>
      </c>
    </row>
    <row r="12" spans="1:26" ht="13.5" customHeight="1" x14ac:dyDescent="0.2">
      <c r="A12" s="48" t="s">
        <v>5157</v>
      </c>
      <c r="B12" s="49" t="s">
        <v>5158</v>
      </c>
      <c r="C12" s="50" t="s">
        <v>6273</v>
      </c>
      <c r="D12" s="50" t="s">
        <v>5159</v>
      </c>
      <c r="E12" s="50" t="s">
        <v>5160</v>
      </c>
      <c r="F12" s="51">
        <v>45</v>
      </c>
      <c r="G12" s="45"/>
      <c r="H12" s="46"/>
      <c r="I12" s="47"/>
      <c r="J12" s="45"/>
      <c r="K12" s="46"/>
      <c r="L12" s="20"/>
      <c r="M12" s="45">
        <v>2</v>
      </c>
      <c r="N12" s="46">
        <v>2</v>
      </c>
      <c r="O12" s="47" t="s">
        <v>5161</v>
      </c>
      <c r="P12" s="45">
        <v>2</v>
      </c>
      <c r="Q12" s="46">
        <v>2</v>
      </c>
      <c r="R12" s="20" t="s">
        <v>5162</v>
      </c>
      <c r="S12" s="45">
        <v>2</v>
      </c>
      <c r="T12" s="46">
        <v>2</v>
      </c>
      <c r="U12" s="47" t="s">
        <v>5163</v>
      </c>
      <c r="V12" s="45">
        <v>2</v>
      </c>
      <c r="W12" s="46">
        <v>2</v>
      </c>
      <c r="X12" s="20" t="s">
        <v>5164</v>
      </c>
      <c r="Y12" s="94">
        <f t="shared" si="2"/>
        <v>120</v>
      </c>
      <c r="Z12" s="21">
        <f t="shared" si="3"/>
        <v>8</v>
      </c>
    </row>
    <row r="13" spans="1:26" ht="13.5" customHeight="1" x14ac:dyDescent="0.2">
      <c r="A13" s="48" t="s">
        <v>5165</v>
      </c>
      <c r="B13" s="49" t="s">
        <v>5166</v>
      </c>
      <c r="C13" s="50" t="s">
        <v>5167</v>
      </c>
      <c r="D13" s="50"/>
      <c r="E13" s="50"/>
      <c r="F13" s="51"/>
      <c r="G13" s="45">
        <v>0</v>
      </c>
      <c r="H13" s="46">
        <v>1</v>
      </c>
      <c r="I13" s="47" t="s">
        <v>5168</v>
      </c>
      <c r="J13" s="45">
        <v>0</v>
      </c>
      <c r="K13" s="46">
        <v>1</v>
      </c>
      <c r="L13" s="20" t="s">
        <v>5169</v>
      </c>
      <c r="M13" s="45">
        <v>0</v>
      </c>
      <c r="N13" s="46">
        <v>1</v>
      </c>
      <c r="O13" s="47" t="s">
        <v>5170</v>
      </c>
      <c r="P13" s="45">
        <v>0</v>
      </c>
      <c r="Q13" s="46">
        <v>1</v>
      </c>
      <c r="R13" s="20" t="s">
        <v>5171</v>
      </c>
      <c r="S13" s="45">
        <v>0</v>
      </c>
      <c r="T13" s="46">
        <v>1</v>
      </c>
      <c r="U13" s="47" t="s">
        <v>5172</v>
      </c>
      <c r="V13" s="45"/>
      <c r="W13" s="46"/>
      <c r="X13" s="20"/>
      <c r="Y13" s="94">
        <f>SUM(G13,J13,M13,P13,S13,V13)*15</f>
        <v>0</v>
      </c>
      <c r="Z13" s="21">
        <f>SUM(H13,K13,N13,Q13,T13,W13)</f>
        <v>5</v>
      </c>
    </row>
    <row r="14" spans="1:26" ht="13.5" customHeight="1" x14ac:dyDescent="0.2">
      <c r="A14" s="48" t="s">
        <v>5173</v>
      </c>
      <c r="B14" s="49" t="s">
        <v>5174</v>
      </c>
      <c r="C14" s="50" t="s">
        <v>5175</v>
      </c>
      <c r="D14" s="50" t="s">
        <v>5176</v>
      </c>
      <c r="E14" s="50" t="s">
        <v>5177</v>
      </c>
      <c r="F14" s="51">
        <v>45</v>
      </c>
      <c r="G14" s="45">
        <v>3</v>
      </c>
      <c r="H14" s="46">
        <v>2</v>
      </c>
      <c r="I14" s="47" t="s">
        <v>5178</v>
      </c>
      <c r="J14" s="45">
        <v>3</v>
      </c>
      <c r="K14" s="46">
        <v>2</v>
      </c>
      <c r="L14" s="20" t="s">
        <v>5179</v>
      </c>
      <c r="M14" s="45">
        <v>3</v>
      </c>
      <c r="N14" s="46">
        <v>2</v>
      </c>
      <c r="O14" s="47" t="s">
        <v>5180</v>
      </c>
      <c r="P14" s="45">
        <v>3</v>
      </c>
      <c r="Q14" s="46">
        <v>2</v>
      </c>
      <c r="R14" s="20" t="s">
        <v>5181</v>
      </c>
      <c r="S14" s="45">
        <v>3</v>
      </c>
      <c r="T14" s="46">
        <v>2</v>
      </c>
      <c r="U14" s="47" t="s">
        <v>5182</v>
      </c>
      <c r="V14" s="45">
        <v>3</v>
      </c>
      <c r="W14" s="46">
        <v>2</v>
      </c>
      <c r="X14" s="20" t="s">
        <v>5183</v>
      </c>
      <c r="Y14" s="94">
        <f>SUM(G14,J14,M14,P14,S14,V14)*15</f>
        <v>270</v>
      </c>
      <c r="Z14" s="21">
        <f>SUM(H14,K14,N14,Q14,T14,W14)</f>
        <v>12</v>
      </c>
    </row>
    <row r="15" spans="1:26" ht="13.5" customHeight="1" x14ac:dyDescent="0.2">
      <c r="A15" s="48" t="s">
        <v>5184</v>
      </c>
      <c r="B15" s="49" t="s">
        <v>5185</v>
      </c>
      <c r="C15" s="50" t="s">
        <v>5186</v>
      </c>
      <c r="D15" s="50" t="s">
        <v>5187</v>
      </c>
      <c r="E15" s="50" t="s">
        <v>5188</v>
      </c>
      <c r="F15" s="51">
        <v>60</v>
      </c>
      <c r="G15" s="45">
        <v>1</v>
      </c>
      <c r="H15" s="46">
        <v>2</v>
      </c>
      <c r="I15" s="47" t="s">
        <v>5189</v>
      </c>
      <c r="J15" s="45">
        <v>1</v>
      </c>
      <c r="K15" s="46">
        <v>2</v>
      </c>
      <c r="L15" s="20" t="s">
        <v>5190</v>
      </c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30</v>
      </c>
      <c r="Z15" s="21">
        <f>SUM(H15,K15,N15,Q15,T15,W15)</f>
        <v>4</v>
      </c>
    </row>
    <row r="16" spans="1:26" ht="13.5" customHeight="1" x14ac:dyDescent="0.2">
      <c r="A16" s="48" t="s">
        <v>5191</v>
      </c>
      <c r="B16" s="49" t="s">
        <v>5192</v>
      </c>
      <c r="C16" s="50" t="s">
        <v>5193</v>
      </c>
      <c r="D16" s="50" t="s">
        <v>5194</v>
      </c>
      <c r="E16" s="50" t="s">
        <v>5195</v>
      </c>
      <c r="F16" s="51">
        <v>60</v>
      </c>
      <c r="G16" s="45">
        <v>0.5</v>
      </c>
      <c r="H16" s="46">
        <v>2</v>
      </c>
      <c r="I16" s="47" t="s">
        <v>5196</v>
      </c>
      <c r="J16" s="45">
        <v>0.5</v>
      </c>
      <c r="K16" s="46">
        <v>2</v>
      </c>
      <c r="L16" s="20" t="s">
        <v>5197</v>
      </c>
      <c r="M16" s="45">
        <v>0.5</v>
      </c>
      <c r="N16" s="46">
        <v>2</v>
      </c>
      <c r="O16" s="47" t="s">
        <v>5198</v>
      </c>
      <c r="P16" s="45">
        <v>0.5</v>
      </c>
      <c r="Q16" s="46">
        <v>2</v>
      </c>
      <c r="R16" s="20" t="s">
        <v>5199</v>
      </c>
      <c r="S16" s="45">
        <v>0.5</v>
      </c>
      <c r="T16" s="46">
        <v>2</v>
      </c>
      <c r="U16" s="47" t="s">
        <v>5200</v>
      </c>
      <c r="V16" s="45">
        <v>0.5</v>
      </c>
      <c r="W16" s="46">
        <v>2</v>
      </c>
      <c r="X16" s="20" t="s">
        <v>5201</v>
      </c>
      <c r="Y16" s="94">
        <f t="shared" ref="Y16" si="4">SUM(G16,J16,M16,P16,S16,V16)*15</f>
        <v>45</v>
      </c>
      <c r="Z16" s="21">
        <f t="shared" ref="Z16" si="5">SUM(H16,K16,N16,Q16,T16,W16)</f>
        <v>12</v>
      </c>
    </row>
    <row r="17" spans="1:26" ht="13.5" customHeight="1" x14ac:dyDescent="0.2">
      <c r="A17" s="48" t="s">
        <v>5202</v>
      </c>
      <c r="B17" s="49" t="s">
        <v>5203</v>
      </c>
      <c r="C17" s="50" t="s">
        <v>5204</v>
      </c>
      <c r="D17" s="50" t="s">
        <v>5205</v>
      </c>
      <c r="E17" s="50" t="s">
        <v>5206</v>
      </c>
      <c r="F17" s="51">
        <v>60</v>
      </c>
      <c r="G17" s="45">
        <v>0.5</v>
      </c>
      <c r="H17" s="46">
        <v>2</v>
      </c>
      <c r="I17" s="47" t="s">
        <v>5207</v>
      </c>
      <c r="J17" s="45">
        <v>0.5</v>
      </c>
      <c r="K17" s="46">
        <v>2</v>
      </c>
      <c r="L17" s="20" t="s">
        <v>5208</v>
      </c>
      <c r="M17" s="45">
        <v>0.5</v>
      </c>
      <c r="N17" s="46">
        <v>2</v>
      </c>
      <c r="O17" s="47" t="s">
        <v>5209</v>
      </c>
      <c r="P17" s="45">
        <v>0.5</v>
      </c>
      <c r="Q17" s="46">
        <v>2</v>
      </c>
      <c r="R17" s="20" t="s">
        <v>5210</v>
      </c>
      <c r="S17" s="45"/>
      <c r="T17" s="46"/>
      <c r="U17" s="47"/>
      <c r="V17" s="45"/>
      <c r="W17" s="46"/>
      <c r="X17" s="20"/>
      <c r="Y17" s="94">
        <f>SUM(G17,J17,M17,P17,S17,V17)*15</f>
        <v>30</v>
      </c>
      <c r="Z17" s="21">
        <f>SUM(H17,K17,N17,Q17,T17,W17)</f>
        <v>8</v>
      </c>
    </row>
    <row r="18" spans="1:26" ht="13.5" customHeight="1" x14ac:dyDescent="0.2">
      <c r="A18" s="48" t="s">
        <v>5211</v>
      </c>
      <c r="B18" s="49" t="s">
        <v>5212</v>
      </c>
      <c r="C18" s="50"/>
      <c r="D18" s="50"/>
      <c r="E18" s="50"/>
      <c r="F18" s="51"/>
      <c r="G18" s="45"/>
      <c r="H18" s="46"/>
      <c r="I18" s="47"/>
      <c r="J18" s="45">
        <v>0</v>
      </c>
      <c r="K18" s="46">
        <v>1</v>
      </c>
      <c r="L18" s="20" t="s">
        <v>5213</v>
      </c>
      <c r="M18" s="45"/>
      <c r="N18" s="46"/>
      <c r="O18" s="47"/>
      <c r="P18" s="45">
        <v>0</v>
      </c>
      <c r="Q18" s="46">
        <v>1</v>
      </c>
      <c r="R18" s="20" t="s">
        <v>5214</v>
      </c>
      <c r="S18" s="45"/>
      <c r="T18" s="46"/>
      <c r="U18" s="47"/>
      <c r="V18" s="45"/>
      <c r="W18" s="46"/>
      <c r="X18" s="20"/>
      <c r="Y18" s="94">
        <f>SUM(G18,J18,M18,P18,S18,V18)*15</f>
        <v>0</v>
      </c>
      <c r="Z18" s="21">
        <f>SUM(H18,K18,N18,Q18,T18,W18)</f>
        <v>2</v>
      </c>
    </row>
    <row r="19" spans="1:26" ht="13.5" customHeight="1" thickBot="1" x14ac:dyDescent="0.25">
      <c r="A19" s="48" t="s">
        <v>5215</v>
      </c>
      <c r="B19" s="49" t="s">
        <v>5216</v>
      </c>
      <c r="C19" s="50" t="s">
        <v>5217</v>
      </c>
      <c r="D19" s="50" t="s">
        <v>5218</v>
      </c>
      <c r="E19" s="50" t="s">
        <v>5219</v>
      </c>
      <c r="F19" s="51">
        <v>45</v>
      </c>
      <c r="G19" s="45">
        <v>1</v>
      </c>
      <c r="H19" s="46">
        <v>1</v>
      </c>
      <c r="I19" s="47" t="s">
        <v>5220</v>
      </c>
      <c r="J19" s="45">
        <v>1</v>
      </c>
      <c r="K19" s="46">
        <v>1</v>
      </c>
      <c r="L19" s="20" t="s">
        <v>5221</v>
      </c>
      <c r="M19" s="45"/>
      <c r="N19" s="46"/>
      <c r="O19" s="47"/>
      <c r="P19" s="45"/>
      <c r="Q19" s="46"/>
      <c r="R19" s="20"/>
      <c r="S19" s="45"/>
      <c r="T19" s="46"/>
      <c r="U19" s="47"/>
      <c r="V19" s="45"/>
      <c r="W19" s="46"/>
      <c r="X19" s="20"/>
      <c r="Y19" s="94">
        <f>SUM(G19,J19,M19,P19,S19,V19)*15</f>
        <v>30</v>
      </c>
      <c r="Z19" s="21">
        <f>SUM(H19,K19,N19,Q19,T19,W19)</f>
        <v>2</v>
      </c>
    </row>
    <row r="20" spans="1:26" ht="13.5" customHeight="1" x14ac:dyDescent="0.2">
      <c r="A20" s="38" t="s">
        <v>6151</v>
      </c>
      <c r="B20" s="39" t="s">
        <v>5222</v>
      </c>
      <c r="C20" s="40" t="s">
        <v>5223</v>
      </c>
      <c r="D20" s="40" t="s">
        <v>5224</v>
      </c>
      <c r="E20" s="40" t="s">
        <v>5225</v>
      </c>
      <c r="F20" s="41">
        <v>45</v>
      </c>
      <c r="G20" s="42">
        <v>2</v>
      </c>
      <c r="H20" s="43">
        <v>2</v>
      </c>
      <c r="I20" s="13" t="s">
        <v>5226</v>
      </c>
      <c r="J20" s="42">
        <v>2</v>
      </c>
      <c r="K20" s="43">
        <v>2</v>
      </c>
      <c r="L20" s="13" t="s">
        <v>5227</v>
      </c>
      <c r="M20" s="42">
        <v>1</v>
      </c>
      <c r="N20" s="43">
        <v>1</v>
      </c>
      <c r="O20" s="13" t="s">
        <v>5228</v>
      </c>
      <c r="P20" s="42">
        <v>1</v>
      </c>
      <c r="Q20" s="43">
        <v>1</v>
      </c>
      <c r="R20" s="13" t="s">
        <v>5229</v>
      </c>
      <c r="S20" s="42">
        <v>1</v>
      </c>
      <c r="T20" s="43">
        <v>1</v>
      </c>
      <c r="U20" s="13" t="s">
        <v>5230</v>
      </c>
      <c r="V20" s="42">
        <v>1</v>
      </c>
      <c r="W20" s="43">
        <v>1</v>
      </c>
      <c r="X20" s="13" t="s">
        <v>5231</v>
      </c>
      <c r="Y20" s="97">
        <f t="shared" si="0"/>
        <v>120</v>
      </c>
      <c r="Z20" s="7">
        <f t="shared" si="1"/>
        <v>8</v>
      </c>
    </row>
    <row r="21" spans="1:26" ht="13.5" customHeight="1" x14ac:dyDescent="0.2">
      <c r="A21" s="24" t="s">
        <v>5232</v>
      </c>
      <c r="B21" s="25" t="s">
        <v>5233</v>
      </c>
      <c r="C21" s="26" t="s">
        <v>5234</v>
      </c>
      <c r="D21" s="26" t="s">
        <v>5235</v>
      </c>
      <c r="E21" s="26" t="s">
        <v>5236</v>
      </c>
      <c r="F21" s="27">
        <v>45</v>
      </c>
      <c r="G21" s="28">
        <v>2</v>
      </c>
      <c r="H21" s="22">
        <v>2</v>
      </c>
      <c r="I21" s="14" t="s">
        <v>5237</v>
      </c>
      <c r="J21" s="28">
        <v>2</v>
      </c>
      <c r="K21" s="22">
        <v>2</v>
      </c>
      <c r="L21" s="14" t="s">
        <v>5238</v>
      </c>
      <c r="M21" s="28">
        <v>1</v>
      </c>
      <c r="N21" s="22">
        <v>1</v>
      </c>
      <c r="O21" s="14" t="s">
        <v>5239</v>
      </c>
      <c r="P21" s="28">
        <v>1</v>
      </c>
      <c r="Q21" s="22">
        <v>1</v>
      </c>
      <c r="R21" s="14" t="s">
        <v>5240</v>
      </c>
      <c r="S21" s="28">
        <v>1</v>
      </c>
      <c r="T21" s="22">
        <v>1</v>
      </c>
      <c r="U21" s="14" t="s">
        <v>5241</v>
      </c>
      <c r="V21" s="28">
        <v>1</v>
      </c>
      <c r="W21" s="22">
        <v>1</v>
      </c>
      <c r="X21" s="14" t="s">
        <v>5242</v>
      </c>
      <c r="Y21" s="98">
        <f t="shared" si="0"/>
        <v>120</v>
      </c>
      <c r="Z21" s="8">
        <f t="shared" si="1"/>
        <v>8</v>
      </c>
    </row>
    <row r="22" spans="1:26" ht="13.5" customHeight="1" x14ac:dyDescent="0.2">
      <c r="A22" s="24" t="s">
        <v>5243</v>
      </c>
      <c r="B22" s="25" t="s">
        <v>5244</v>
      </c>
      <c r="C22" s="26"/>
      <c r="D22" s="26" t="s">
        <v>5245</v>
      </c>
      <c r="E22" s="26" t="s">
        <v>5246</v>
      </c>
      <c r="F22" s="27">
        <v>45</v>
      </c>
      <c r="G22" s="28">
        <v>2</v>
      </c>
      <c r="H22" s="22">
        <v>2</v>
      </c>
      <c r="I22" s="14" t="s">
        <v>5247</v>
      </c>
      <c r="J22" s="28">
        <v>2</v>
      </c>
      <c r="K22" s="22">
        <v>2</v>
      </c>
      <c r="L22" s="14" t="s">
        <v>5248</v>
      </c>
      <c r="M22" s="28">
        <v>2</v>
      </c>
      <c r="N22" s="22">
        <v>2</v>
      </c>
      <c r="O22" s="14" t="s">
        <v>5249</v>
      </c>
      <c r="P22" s="28">
        <v>2</v>
      </c>
      <c r="Q22" s="22">
        <v>2</v>
      </c>
      <c r="R22" s="14" t="s">
        <v>5250</v>
      </c>
      <c r="S22" s="28">
        <v>2</v>
      </c>
      <c r="T22" s="22">
        <v>2</v>
      </c>
      <c r="U22" s="14" t="s">
        <v>5251</v>
      </c>
      <c r="V22" s="28">
        <v>2</v>
      </c>
      <c r="W22" s="22">
        <v>2</v>
      </c>
      <c r="X22" s="14" t="s">
        <v>5252</v>
      </c>
      <c r="Y22" s="98">
        <f t="shared" si="0"/>
        <v>180</v>
      </c>
      <c r="Z22" s="8">
        <f t="shared" si="1"/>
        <v>12</v>
      </c>
    </row>
    <row r="23" spans="1:26" ht="13.5" customHeight="1" x14ac:dyDescent="0.2">
      <c r="A23" s="24" t="s">
        <v>5253</v>
      </c>
      <c r="B23" s="25" t="s">
        <v>5254</v>
      </c>
      <c r="C23" s="26"/>
      <c r="D23" s="26" t="s">
        <v>5255</v>
      </c>
      <c r="E23" s="26" t="s">
        <v>5256</v>
      </c>
      <c r="F23" s="27">
        <v>45</v>
      </c>
      <c r="G23" s="28"/>
      <c r="H23" s="22"/>
      <c r="I23" s="14"/>
      <c r="J23" s="28"/>
      <c r="K23" s="22"/>
      <c r="L23" s="14"/>
      <c r="M23" s="28"/>
      <c r="N23" s="22"/>
      <c r="O23" s="14"/>
      <c r="P23" s="28"/>
      <c r="Q23" s="22"/>
      <c r="R23" s="14"/>
      <c r="S23" s="28"/>
      <c r="T23" s="22"/>
      <c r="U23" s="14"/>
      <c r="V23" s="28">
        <v>1</v>
      </c>
      <c r="W23" s="22">
        <v>2</v>
      </c>
      <c r="X23" s="14" t="s">
        <v>5257</v>
      </c>
      <c r="Y23" s="98">
        <f t="shared" si="0"/>
        <v>15</v>
      </c>
      <c r="Z23" s="8">
        <f t="shared" si="1"/>
        <v>2</v>
      </c>
    </row>
    <row r="24" spans="1:26" ht="13.5" customHeight="1" x14ac:dyDescent="0.2">
      <c r="A24" s="24" t="s">
        <v>5258</v>
      </c>
      <c r="B24" s="25" t="s">
        <v>5259</v>
      </c>
      <c r="C24" s="26" t="s">
        <v>5260</v>
      </c>
      <c r="D24" s="26" t="s">
        <v>5261</v>
      </c>
      <c r="E24" s="26" t="s">
        <v>5262</v>
      </c>
      <c r="F24" s="27">
        <v>45</v>
      </c>
      <c r="G24" s="28">
        <v>1</v>
      </c>
      <c r="H24" s="22">
        <v>2</v>
      </c>
      <c r="I24" s="14" t="s">
        <v>5263</v>
      </c>
      <c r="J24" s="28">
        <v>1</v>
      </c>
      <c r="K24" s="22">
        <v>2</v>
      </c>
      <c r="L24" s="14" t="s">
        <v>5264</v>
      </c>
      <c r="M24" s="28"/>
      <c r="N24" s="22"/>
      <c r="O24" s="14"/>
      <c r="P24" s="28"/>
      <c r="Q24" s="22"/>
      <c r="R24" s="14"/>
      <c r="S24" s="28"/>
      <c r="T24" s="22"/>
      <c r="U24" s="14"/>
      <c r="V24" s="28"/>
      <c r="W24" s="22"/>
      <c r="X24" s="14"/>
      <c r="Y24" s="98">
        <f t="shared" si="0"/>
        <v>30</v>
      </c>
      <c r="Z24" s="8">
        <f t="shared" si="1"/>
        <v>4</v>
      </c>
    </row>
    <row r="25" spans="1:26" ht="13.5" customHeight="1" x14ac:dyDescent="0.2">
      <c r="A25" s="24" t="s">
        <v>5265</v>
      </c>
      <c r="B25" s="25" t="s">
        <v>5266</v>
      </c>
      <c r="C25" s="26" t="s">
        <v>5267</v>
      </c>
      <c r="D25" s="26" t="s">
        <v>5268</v>
      </c>
      <c r="E25" s="26" t="s">
        <v>5269</v>
      </c>
      <c r="F25" s="27">
        <v>45</v>
      </c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>
        <v>1</v>
      </c>
      <c r="T25" s="22">
        <v>1</v>
      </c>
      <c r="U25" s="14" t="s">
        <v>5270</v>
      </c>
      <c r="V25" s="28">
        <v>1</v>
      </c>
      <c r="W25" s="22">
        <v>1</v>
      </c>
      <c r="X25" s="14" t="s">
        <v>5271</v>
      </c>
      <c r="Y25" s="98">
        <f t="shared" si="0"/>
        <v>30</v>
      </c>
      <c r="Z25" s="8">
        <f t="shared" si="1"/>
        <v>2</v>
      </c>
    </row>
    <row r="26" spans="1:26" ht="13.5" customHeight="1" thickBot="1" x14ac:dyDescent="0.25">
      <c r="A26" s="24" t="s">
        <v>164</v>
      </c>
      <c r="B26" s="25" t="s">
        <v>6213</v>
      </c>
      <c r="C26" s="26"/>
      <c r="D26" s="26" t="s">
        <v>86</v>
      </c>
      <c r="E26" s="26" t="s">
        <v>138</v>
      </c>
      <c r="F26" s="27">
        <v>45</v>
      </c>
      <c r="G26" s="28"/>
      <c r="H26" s="22"/>
      <c r="I26" s="14"/>
      <c r="J26" s="28"/>
      <c r="K26" s="22"/>
      <c r="L26" s="14"/>
      <c r="M26" s="28">
        <v>1</v>
      </c>
      <c r="N26" s="22">
        <v>1</v>
      </c>
      <c r="O26" s="113" t="s">
        <v>6149</v>
      </c>
      <c r="P26" s="28"/>
      <c r="Q26" s="22"/>
      <c r="R26" s="14"/>
      <c r="S26" s="28"/>
      <c r="T26" s="22"/>
      <c r="U26" s="14"/>
      <c r="V26" s="28"/>
      <c r="W26" s="22"/>
      <c r="X26" s="14"/>
      <c r="Y26" s="98">
        <f t="shared" si="0"/>
        <v>15</v>
      </c>
      <c r="Z26" s="8">
        <f t="shared" si="1"/>
        <v>1</v>
      </c>
    </row>
    <row r="27" spans="1:26" ht="13.5" customHeight="1" thickTop="1" thickBot="1" x14ac:dyDescent="0.25">
      <c r="A27" s="156" t="s">
        <v>5272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5"/>
    </row>
    <row r="28" spans="1:26" ht="13.5" customHeight="1" thickBot="1" x14ac:dyDescent="0.25">
      <c r="A28" s="64" t="s">
        <v>5273</v>
      </c>
      <c r="B28" s="65" t="s">
        <v>5274</v>
      </c>
      <c r="C28" s="66"/>
      <c r="D28" s="66"/>
      <c r="E28" s="66"/>
      <c r="F28" s="67"/>
      <c r="G28" s="68"/>
      <c r="H28" s="69">
        <v>2</v>
      </c>
      <c r="I28" s="70"/>
      <c r="J28" s="68"/>
      <c r="K28" s="69">
        <v>2</v>
      </c>
      <c r="L28" s="71"/>
      <c r="M28" s="68"/>
      <c r="N28" s="69">
        <v>6</v>
      </c>
      <c r="O28" s="70"/>
      <c r="P28" s="68"/>
      <c r="Q28" s="69">
        <v>5</v>
      </c>
      <c r="R28" s="71"/>
      <c r="S28" s="68"/>
      <c r="T28" s="69">
        <v>4</v>
      </c>
      <c r="U28" s="70"/>
      <c r="V28" s="68"/>
      <c r="W28" s="69">
        <v>3</v>
      </c>
      <c r="X28" s="71"/>
      <c r="Y28" s="99"/>
      <c r="Z28" s="72">
        <f>SUM(H28,K28,N28,Q28,T28,W28)</f>
        <v>22</v>
      </c>
    </row>
    <row r="29" spans="1:26" ht="13.5" customHeight="1" thickTop="1" thickBot="1" x14ac:dyDescent="0.25">
      <c r="A29" s="60" t="s">
        <v>5275</v>
      </c>
      <c r="B29" s="61" t="s">
        <v>5276</v>
      </c>
      <c r="C29" s="62"/>
      <c r="D29" s="62"/>
      <c r="E29" s="62" t="s">
        <v>5277</v>
      </c>
      <c r="F29" s="63"/>
      <c r="G29" s="15"/>
      <c r="H29" s="16"/>
      <c r="I29" s="17"/>
      <c r="J29" s="15"/>
      <c r="K29" s="16"/>
      <c r="L29" s="17"/>
      <c r="M29" s="15"/>
      <c r="N29" s="16"/>
      <c r="O29" s="17"/>
      <c r="P29" s="15"/>
      <c r="Q29" s="16"/>
      <c r="R29" s="17"/>
      <c r="S29" s="15">
        <v>0</v>
      </c>
      <c r="T29" s="16">
        <v>3</v>
      </c>
      <c r="U29" s="17" t="s">
        <v>6097</v>
      </c>
      <c r="V29" s="15">
        <v>0</v>
      </c>
      <c r="W29" s="16">
        <v>3</v>
      </c>
      <c r="X29" s="17" t="s">
        <v>6097</v>
      </c>
      <c r="Y29" s="100">
        <f>SUM(G29,J29,M29,P29,S29,V29)*15</f>
        <v>0</v>
      </c>
      <c r="Z29" s="18">
        <f>SUM(H29,K29,N29,Q29,T29,W29)</f>
        <v>6</v>
      </c>
    </row>
    <row r="30" spans="1:26" ht="13.5" customHeight="1" thickTop="1" thickBot="1" x14ac:dyDescent="0.25">
      <c r="A30" s="159" t="s">
        <v>5278</v>
      </c>
      <c r="B30" s="160"/>
      <c r="C30" s="160"/>
      <c r="D30" s="160"/>
      <c r="E30" s="160"/>
      <c r="F30" s="161"/>
      <c r="G30" s="101">
        <f>SUM(G8:G29)</f>
        <v>17.5</v>
      </c>
      <c r="H30" s="9">
        <f t="shared" ref="H30:Z30" si="6">SUM(H8:H29)</f>
        <v>30</v>
      </c>
      <c r="I30" s="10"/>
      <c r="J30" s="101">
        <f t="shared" si="6"/>
        <v>17.5</v>
      </c>
      <c r="K30" s="9">
        <f t="shared" si="6"/>
        <v>31</v>
      </c>
      <c r="L30" s="10"/>
      <c r="M30" s="101">
        <f t="shared" si="6"/>
        <v>15.5</v>
      </c>
      <c r="N30" s="9">
        <f t="shared" si="6"/>
        <v>31</v>
      </c>
      <c r="O30" s="10"/>
      <c r="P30" s="101">
        <f t="shared" si="6"/>
        <v>14.5</v>
      </c>
      <c r="Q30" s="9">
        <f t="shared" si="6"/>
        <v>30</v>
      </c>
      <c r="R30" s="10"/>
      <c r="S30" s="101">
        <f t="shared" si="6"/>
        <v>14.5</v>
      </c>
      <c r="T30" s="9">
        <f t="shared" si="6"/>
        <v>29</v>
      </c>
      <c r="U30" s="10"/>
      <c r="V30" s="101">
        <f t="shared" si="6"/>
        <v>15.5</v>
      </c>
      <c r="W30" s="9">
        <f t="shared" si="6"/>
        <v>29</v>
      </c>
      <c r="X30" s="10"/>
      <c r="Y30" s="102">
        <f t="shared" si="6"/>
        <v>1425</v>
      </c>
      <c r="Z30" s="11">
        <f t="shared" si="6"/>
        <v>180</v>
      </c>
    </row>
    <row r="31" spans="1:26" ht="13.5" customHeight="1" thickTop="1" x14ac:dyDescent="0.2"/>
    <row r="32" spans="1:26" ht="12" customHeight="1" x14ac:dyDescent="0.2">
      <c r="A32" s="1" t="s">
        <v>174</v>
      </c>
      <c r="U32" s="58"/>
      <c r="Y32" s="1"/>
      <c r="Z32" s="1"/>
    </row>
    <row r="33" spans="1:26" ht="12" customHeight="1" x14ac:dyDescent="0.2">
      <c r="A33" s="76" t="s">
        <v>6075</v>
      </c>
      <c r="U33" s="58"/>
      <c r="Y33" s="1"/>
      <c r="Z33" s="1"/>
    </row>
    <row r="34" spans="1:26" ht="12" customHeight="1" x14ac:dyDescent="0.2">
      <c r="U34" s="4"/>
      <c r="Y34" s="1"/>
      <c r="Z34" s="1"/>
    </row>
    <row r="35" spans="1:26" ht="12" customHeight="1" x14ac:dyDescent="0.2">
      <c r="A35" s="59" t="s">
        <v>175</v>
      </c>
      <c r="U35" s="4"/>
      <c r="Y35" s="1"/>
      <c r="Z35" s="1"/>
    </row>
    <row r="36" spans="1:26" ht="12" customHeight="1" x14ac:dyDescent="0.2">
      <c r="A36" s="52" t="s">
        <v>176</v>
      </c>
      <c r="E36" s="1" t="s">
        <v>177</v>
      </c>
      <c r="F36" s="52"/>
      <c r="J36" s="1" t="s">
        <v>178</v>
      </c>
      <c r="K36" s="52"/>
      <c r="N36" s="52"/>
      <c r="O36" s="52"/>
      <c r="P36" s="52" t="s">
        <v>179</v>
      </c>
      <c r="Q36" s="52"/>
      <c r="S36" s="52"/>
      <c r="T36" s="58"/>
      <c r="U36" s="4"/>
      <c r="Y36" s="1"/>
      <c r="Z36" s="1"/>
    </row>
    <row r="37" spans="1:26" ht="12" customHeight="1" x14ac:dyDescent="0.2">
      <c r="A37" s="52" t="s">
        <v>180</v>
      </c>
      <c r="E37" s="1" t="s">
        <v>181</v>
      </c>
      <c r="F37" s="52"/>
      <c r="J37" s="1" t="s">
        <v>182</v>
      </c>
      <c r="K37" s="52"/>
      <c r="N37" s="52"/>
      <c r="O37" s="52"/>
      <c r="P37" s="52" t="s">
        <v>183</v>
      </c>
      <c r="Q37" s="52"/>
      <c r="S37" s="52"/>
      <c r="T37" s="58"/>
      <c r="U37" s="4"/>
      <c r="Y37" s="1"/>
      <c r="Z37" s="1"/>
    </row>
    <row r="38" spans="1:26" ht="12" customHeight="1" x14ac:dyDescent="0.2">
      <c r="A38" s="1" t="s">
        <v>184</v>
      </c>
      <c r="E38" s="1" t="s">
        <v>185</v>
      </c>
      <c r="J38" s="1" t="s">
        <v>186</v>
      </c>
      <c r="P38" s="1" t="s">
        <v>187</v>
      </c>
      <c r="T38" s="4"/>
      <c r="U38" s="4"/>
      <c r="Y38" s="1"/>
      <c r="Z38" s="1"/>
    </row>
    <row r="39" spans="1:26" ht="12" customHeight="1" x14ac:dyDescent="0.2">
      <c r="A39" s="1" t="s">
        <v>188</v>
      </c>
      <c r="J39" s="1" t="s">
        <v>189</v>
      </c>
      <c r="P39" s="87" t="s">
        <v>6077</v>
      </c>
      <c r="T39" s="4"/>
      <c r="U39" s="4"/>
      <c r="Y39" s="1"/>
      <c r="Z39" s="1"/>
    </row>
    <row r="40" spans="1:26" ht="12" customHeight="1" x14ac:dyDescent="0.2">
      <c r="A40" s="1" t="s">
        <v>190</v>
      </c>
      <c r="J40" s="1" t="s">
        <v>191</v>
      </c>
      <c r="T40" s="4"/>
      <c r="U40" s="4"/>
      <c r="Y40" s="1"/>
      <c r="Z40" s="1"/>
    </row>
    <row r="41" spans="1:26" ht="12" customHeight="1" x14ac:dyDescent="0.2">
      <c r="A41" s="77" t="s">
        <v>6076</v>
      </c>
      <c r="R41" s="4"/>
      <c r="T41" s="4"/>
      <c r="U41" s="4"/>
      <c r="Y41" s="1"/>
      <c r="Z41" s="1"/>
    </row>
    <row r="42" spans="1:26" ht="12" customHeight="1" x14ac:dyDescent="0.2">
      <c r="T42" s="4"/>
      <c r="U42" s="4"/>
      <c r="Y42" s="1"/>
      <c r="Z42" s="1"/>
    </row>
    <row r="43" spans="1:26" ht="12" customHeight="1" x14ac:dyDescent="0.2">
      <c r="A43" s="59" t="s">
        <v>192</v>
      </c>
      <c r="S43" s="4"/>
      <c r="T43" s="4"/>
      <c r="Y43" s="1"/>
      <c r="Z43" s="1"/>
    </row>
    <row r="44" spans="1:26" ht="12" customHeight="1" x14ac:dyDescent="0.2">
      <c r="A44" s="1" t="s">
        <v>193</v>
      </c>
      <c r="Y44" s="1"/>
      <c r="Z44" s="1"/>
    </row>
    <row r="45" spans="1:26" ht="12" customHeight="1" x14ac:dyDescent="0.2">
      <c r="A45" s="1" t="s">
        <v>194</v>
      </c>
      <c r="Y45" s="1"/>
      <c r="Z45" s="1"/>
    </row>
    <row r="46" spans="1:26" ht="12" customHeight="1" x14ac:dyDescent="0.2">
      <c r="A46" s="1" t="s">
        <v>195</v>
      </c>
      <c r="Y46" s="1"/>
      <c r="Z46" s="1"/>
    </row>
    <row r="47" spans="1:26" ht="12" customHeight="1" x14ac:dyDescent="0.2">
      <c r="A47" s="1" t="s">
        <v>196</v>
      </c>
      <c r="Y47" s="1"/>
      <c r="Z47" s="1"/>
    </row>
    <row r="48" spans="1:26" ht="12" customHeight="1" x14ac:dyDescent="0.2">
      <c r="A48" s="1" t="s">
        <v>197</v>
      </c>
      <c r="Y48" s="1"/>
      <c r="Z48" s="1"/>
    </row>
    <row r="49" spans="4:4" x14ac:dyDescent="0.2">
      <c r="D49" s="52"/>
    </row>
  </sheetData>
  <sheetProtection algorithmName="SHA-512" hashValue="0CaBdK8CsGqsgMGPxeMiSHl32iDTCETU51Q/cajUA8CdNJDsIUgNf4DghEFiElUtOBSA7HfEtPiNV0U7WQukIw==" saltValue="FbZS2l5LOtLFzE2zuLfJzA==" spinCount="100000" sheet="1" objects="1" scenarios="1"/>
  <mergeCells count="23">
    <mergeCell ref="A1:Z1"/>
    <mergeCell ref="A2:Z2"/>
    <mergeCell ref="E5:E6"/>
    <mergeCell ref="A4:F4"/>
    <mergeCell ref="G4:X4"/>
    <mergeCell ref="Y4:Z4"/>
    <mergeCell ref="A3:Z3"/>
    <mergeCell ref="A27:Z27"/>
    <mergeCell ref="A30:F30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3" style="1" customWidth="1"/>
    <col min="4" max="6" width="5.5703125" style="1" customWidth="1"/>
    <col min="7" max="24" width="3.7109375" style="1" customWidth="1"/>
    <col min="25" max="26" width="5.5703125" style="4" customWidth="1"/>
    <col min="27" max="42" width="4" style="1" customWidth="1"/>
    <col min="43" max="16384" width="9.140625" style="1"/>
  </cols>
  <sheetData>
    <row r="1" spans="1:26" ht="13.5" customHeight="1" thickTop="1" x14ac:dyDescent="0.2">
      <c r="A1" s="147" t="s">
        <v>2992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2993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2994</v>
      </c>
      <c r="B4" s="177"/>
      <c r="C4" s="177"/>
      <c r="D4" s="177"/>
      <c r="E4" s="177"/>
      <c r="F4" s="178"/>
      <c r="G4" s="162" t="s">
        <v>2995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2996</v>
      </c>
      <c r="B5" s="182" t="s">
        <v>2997</v>
      </c>
      <c r="C5" s="174" t="s">
        <v>2998</v>
      </c>
      <c r="D5" s="174" t="s">
        <v>2999</v>
      </c>
      <c r="E5" s="169" t="s">
        <v>3000</v>
      </c>
      <c r="F5" s="170" t="s">
        <v>3001</v>
      </c>
      <c r="G5" s="162" t="s">
        <v>3002</v>
      </c>
      <c r="H5" s="163"/>
      <c r="I5" s="164"/>
      <c r="J5" s="162" t="s">
        <v>3003</v>
      </c>
      <c r="K5" s="163"/>
      <c r="L5" s="164"/>
      <c r="M5" s="162" t="s">
        <v>3004</v>
      </c>
      <c r="N5" s="163"/>
      <c r="O5" s="164"/>
      <c r="P5" s="162" t="s">
        <v>3005</v>
      </c>
      <c r="Q5" s="163"/>
      <c r="R5" s="164"/>
      <c r="S5" s="162" t="s">
        <v>3006</v>
      </c>
      <c r="T5" s="163"/>
      <c r="U5" s="164"/>
      <c r="V5" s="162" t="s">
        <v>3007</v>
      </c>
      <c r="W5" s="163"/>
      <c r="X5" s="164"/>
      <c r="Y5" s="165" t="s">
        <v>3008</v>
      </c>
      <c r="Z5" s="167" t="s">
        <v>3009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3010</v>
      </c>
      <c r="H6" s="5" t="s">
        <v>3011</v>
      </c>
      <c r="I6" s="73" t="s">
        <v>3012</v>
      </c>
      <c r="J6" s="2" t="s">
        <v>3013</v>
      </c>
      <c r="K6" s="5" t="s">
        <v>3014</v>
      </c>
      <c r="L6" s="73" t="s">
        <v>3015</v>
      </c>
      <c r="M6" s="2" t="s">
        <v>3016</v>
      </c>
      <c r="N6" s="5" t="s">
        <v>3017</v>
      </c>
      <c r="O6" s="73" t="s">
        <v>3018</v>
      </c>
      <c r="P6" s="2" t="s">
        <v>3019</v>
      </c>
      <c r="Q6" s="5" t="s">
        <v>3020</v>
      </c>
      <c r="R6" s="73" t="s">
        <v>3021</v>
      </c>
      <c r="S6" s="2" t="s">
        <v>3022</v>
      </c>
      <c r="T6" s="5" t="s">
        <v>3023</v>
      </c>
      <c r="U6" s="73" t="s">
        <v>3024</v>
      </c>
      <c r="V6" s="2" t="s">
        <v>3025</v>
      </c>
      <c r="W6" s="5" t="s">
        <v>3026</v>
      </c>
      <c r="X6" s="6" t="s">
        <v>3027</v>
      </c>
      <c r="Y6" s="166"/>
      <c r="Z6" s="168"/>
    </row>
    <row r="7" spans="1:26" ht="13.5" customHeight="1" thickTop="1" thickBot="1" x14ac:dyDescent="0.25">
      <c r="A7" s="153" t="s">
        <v>3028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3029</v>
      </c>
      <c r="B8" s="29" t="s">
        <v>3030</v>
      </c>
      <c r="C8" s="30" t="s">
        <v>3031</v>
      </c>
      <c r="D8" s="30" t="s">
        <v>3032</v>
      </c>
      <c r="E8" s="30" t="s">
        <v>3033</v>
      </c>
      <c r="F8" s="31">
        <v>60</v>
      </c>
      <c r="G8" s="32">
        <v>2</v>
      </c>
      <c r="H8" s="33">
        <v>7</v>
      </c>
      <c r="I8" s="36" t="s">
        <v>3034</v>
      </c>
      <c r="J8" s="32">
        <v>2</v>
      </c>
      <c r="K8" s="33">
        <v>7</v>
      </c>
      <c r="L8" s="34" t="s">
        <v>3035</v>
      </c>
      <c r="M8" s="32">
        <v>2</v>
      </c>
      <c r="N8" s="33">
        <v>7</v>
      </c>
      <c r="O8" s="36" t="s">
        <v>3036</v>
      </c>
      <c r="P8" s="32">
        <v>2</v>
      </c>
      <c r="Q8" s="33">
        <v>7</v>
      </c>
      <c r="R8" s="34" t="s">
        <v>3037</v>
      </c>
      <c r="S8" s="32">
        <v>2</v>
      </c>
      <c r="T8" s="33">
        <v>7</v>
      </c>
      <c r="U8" s="36" t="s">
        <v>3038</v>
      </c>
      <c r="V8" s="32">
        <v>2</v>
      </c>
      <c r="W8" s="33">
        <v>7</v>
      </c>
      <c r="X8" s="34" t="s">
        <v>3039</v>
      </c>
      <c r="Y8" s="3">
        <f t="shared" ref="Y8:Y14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37" t="s">
        <v>3040</v>
      </c>
      <c r="B9" s="108" t="s">
        <v>6179</v>
      </c>
      <c r="C9" s="26" t="s">
        <v>3041</v>
      </c>
      <c r="D9" s="26" t="s">
        <v>3042</v>
      </c>
      <c r="E9" s="26" t="s">
        <v>3043</v>
      </c>
      <c r="F9" s="27">
        <v>60</v>
      </c>
      <c r="G9" s="28">
        <v>1</v>
      </c>
      <c r="H9" s="22">
        <v>2</v>
      </c>
      <c r="I9" s="23" t="s">
        <v>3044</v>
      </c>
      <c r="J9" s="28">
        <v>1</v>
      </c>
      <c r="K9" s="22">
        <v>2</v>
      </c>
      <c r="L9" s="14" t="s">
        <v>3045</v>
      </c>
      <c r="M9" s="28">
        <v>1</v>
      </c>
      <c r="N9" s="22">
        <v>2</v>
      </c>
      <c r="O9" s="23" t="s">
        <v>3046</v>
      </c>
      <c r="P9" s="28">
        <v>1</v>
      </c>
      <c r="Q9" s="22">
        <v>2</v>
      </c>
      <c r="R9" s="14" t="s">
        <v>3047</v>
      </c>
      <c r="S9" s="28">
        <v>1</v>
      </c>
      <c r="T9" s="22">
        <v>2</v>
      </c>
      <c r="U9" s="23" t="s">
        <v>3048</v>
      </c>
      <c r="V9" s="28">
        <v>1</v>
      </c>
      <c r="W9" s="22">
        <v>2</v>
      </c>
      <c r="X9" s="14" t="s">
        <v>3049</v>
      </c>
      <c r="Y9" s="96">
        <f t="shared" si="0"/>
        <v>90</v>
      </c>
      <c r="Z9" s="8">
        <f t="shared" si="1"/>
        <v>12</v>
      </c>
    </row>
    <row r="10" spans="1:26" ht="13.5" customHeight="1" x14ac:dyDescent="0.2">
      <c r="A10" s="24" t="s">
        <v>3050</v>
      </c>
      <c r="B10" s="108" t="s">
        <v>6104</v>
      </c>
      <c r="C10" s="26" t="s">
        <v>3051</v>
      </c>
      <c r="D10" s="26" t="s">
        <v>3052</v>
      </c>
      <c r="E10" s="26" t="s">
        <v>3053</v>
      </c>
      <c r="F10" s="27">
        <v>60</v>
      </c>
      <c r="G10" s="28">
        <v>2</v>
      </c>
      <c r="H10" s="22">
        <v>2</v>
      </c>
      <c r="I10" s="23" t="s">
        <v>3054</v>
      </c>
      <c r="J10" s="28">
        <v>2</v>
      </c>
      <c r="K10" s="22">
        <v>2</v>
      </c>
      <c r="L10" s="14" t="s">
        <v>3055</v>
      </c>
      <c r="M10" s="28">
        <v>2</v>
      </c>
      <c r="N10" s="22">
        <v>2</v>
      </c>
      <c r="O10" s="23" t="s">
        <v>3056</v>
      </c>
      <c r="P10" s="28">
        <v>2</v>
      </c>
      <c r="Q10" s="22">
        <v>2</v>
      </c>
      <c r="R10" s="14" t="s">
        <v>3057</v>
      </c>
      <c r="S10" s="28">
        <v>2</v>
      </c>
      <c r="T10" s="22">
        <v>2</v>
      </c>
      <c r="U10" s="23" t="s">
        <v>3058</v>
      </c>
      <c r="V10" s="28">
        <v>2</v>
      </c>
      <c r="W10" s="22">
        <v>2</v>
      </c>
      <c r="X10" s="14" t="s">
        <v>3059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3060</v>
      </c>
      <c r="B11" s="49" t="s">
        <v>3061</v>
      </c>
      <c r="C11" s="50" t="s">
        <v>3062</v>
      </c>
      <c r="D11" s="50" t="s">
        <v>3063</v>
      </c>
      <c r="E11" s="50" t="s">
        <v>3064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3065</v>
      </c>
      <c r="V11" s="45">
        <v>2</v>
      </c>
      <c r="W11" s="46">
        <v>1</v>
      </c>
      <c r="X11" s="20" t="s">
        <v>3066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3067</v>
      </c>
      <c r="B12" s="49" t="s">
        <v>3068</v>
      </c>
      <c r="C12" s="50" t="s">
        <v>3069</v>
      </c>
      <c r="D12" s="50" t="s">
        <v>3070</v>
      </c>
      <c r="E12" s="50" t="s">
        <v>3071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3072</v>
      </c>
      <c r="V12" s="45">
        <v>1</v>
      </c>
      <c r="W12" s="46">
        <v>1</v>
      </c>
      <c r="X12" s="20" t="s">
        <v>3073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3074</v>
      </c>
      <c r="B13" s="25" t="s">
        <v>3075</v>
      </c>
      <c r="C13" s="26" t="s">
        <v>3076</v>
      </c>
      <c r="D13" s="26" t="s">
        <v>3077</v>
      </c>
      <c r="E13" s="26" t="s">
        <v>3078</v>
      </c>
      <c r="F13" s="27">
        <v>60</v>
      </c>
      <c r="G13" s="28">
        <v>2</v>
      </c>
      <c r="H13" s="22">
        <v>2</v>
      </c>
      <c r="I13" s="23" t="s">
        <v>3079</v>
      </c>
      <c r="J13" s="28">
        <v>2</v>
      </c>
      <c r="K13" s="22">
        <v>2</v>
      </c>
      <c r="L13" s="14" t="s">
        <v>3080</v>
      </c>
      <c r="M13" s="28">
        <v>2</v>
      </c>
      <c r="N13" s="22">
        <v>2</v>
      </c>
      <c r="O13" s="23" t="s">
        <v>3081</v>
      </c>
      <c r="P13" s="28">
        <v>2</v>
      </c>
      <c r="Q13" s="22">
        <v>2</v>
      </c>
      <c r="R13" s="14" t="s">
        <v>3082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7" si="2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3084</v>
      </c>
      <c r="E14" s="26" t="s">
        <v>3085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si="0"/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ref="Y15" si="3">SUM(G15,J15,M15,P15,S15,V15)*15</f>
        <v>30</v>
      </c>
      <c r="Z15" s="21">
        <f t="shared" ref="Z15" si="4">SUM(H15,K15,N15,Q15,T15,W15)</f>
        <v>2</v>
      </c>
    </row>
    <row r="16" spans="1:26" ht="13.5" customHeight="1" x14ac:dyDescent="0.2">
      <c r="A16" s="48" t="s">
        <v>3086</v>
      </c>
      <c r="B16" s="49" t="s">
        <v>3087</v>
      </c>
      <c r="C16" s="50" t="s">
        <v>3088</v>
      </c>
      <c r="D16" s="50" t="s">
        <v>3089</v>
      </c>
      <c r="E16" s="50" t="s">
        <v>3090</v>
      </c>
      <c r="F16" s="51">
        <v>45</v>
      </c>
      <c r="G16" s="45">
        <v>2</v>
      </c>
      <c r="H16" s="46">
        <v>2</v>
      </c>
      <c r="I16" s="47" t="s">
        <v>3091</v>
      </c>
      <c r="J16" s="45">
        <v>2</v>
      </c>
      <c r="K16" s="46">
        <v>2</v>
      </c>
      <c r="L16" s="20" t="s">
        <v>3092</v>
      </c>
      <c r="M16" s="45">
        <v>2</v>
      </c>
      <c r="N16" s="46">
        <v>2</v>
      </c>
      <c r="O16" s="47" t="s">
        <v>3093</v>
      </c>
      <c r="P16" s="45">
        <v>2</v>
      </c>
      <c r="Q16" s="46">
        <v>2</v>
      </c>
      <c r="R16" s="20" t="s">
        <v>3094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3095</v>
      </c>
      <c r="B17" s="49" t="s">
        <v>3096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3098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2"/>
        <v>1</v>
      </c>
    </row>
    <row r="18" spans="1:26" ht="13.5" customHeight="1" x14ac:dyDescent="0.2">
      <c r="A18" s="48" t="s">
        <v>3099</v>
      </c>
      <c r="B18" s="49" t="s">
        <v>3100</v>
      </c>
      <c r="C18" s="50" t="s">
        <v>3101</v>
      </c>
      <c r="D18" s="50" t="s">
        <v>3102</v>
      </c>
      <c r="E18" s="50" t="s">
        <v>3103</v>
      </c>
      <c r="F18" s="51">
        <v>45</v>
      </c>
      <c r="G18" s="45">
        <v>2</v>
      </c>
      <c r="H18" s="46">
        <v>2</v>
      </c>
      <c r="I18" s="47" t="s">
        <v>3104</v>
      </c>
      <c r="J18" s="45">
        <v>2</v>
      </c>
      <c r="K18" s="46">
        <v>2</v>
      </c>
      <c r="L18" s="20" t="s">
        <v>3105</v>
      </c>
      <c r="M18" s="45">
        <v>2</v>
      </c>
      <c r="N18" s="46">
        <v>2</v>
      </c>
      <c r="O18" s="47" t="s">
        <v>3106</v>
      </c>
      <c r="P18" s="45">
        <v>2</v>
      </c>
      <c r="Q18" s="46">
        <v>2</v>
      </c>
      <c r="R18" s="20" t="s">
        <v>3107</v>
      </c>
      <c r="S18" s="45">
        <v>1</v>
      </c>
      <c r="T18" s="46">
        <v>1</v>
      </c>
      <c r="U18" s="47" t="s">
        <v>3108</v>
      </c>
      <c r="V18" s="45">
        <v>1</v>
      </c>
      <c r="W18" s="46">
        <v>1</v>
      </c>
      <c r="X18" s="20" t="s">
        <v>3109</v>
      </c>
      <c r="Y18" s="94">
        <f t="shared" ref="Y18:Y22" si="5">SUM(G18,J18,M18,P18,S18,V18)*15</f>
        <v>150</v>
      </c>
      <c r="Z18" s="21">
        <f t="shared" ref="Z18:Z22" si="6">SUM(H18,K18,N18,Q18,T18,W18)</f>
        <v>10</v>
      </c>
    </row>
    <row r="19" spans="1:26" ht="13.5" customHeight="1" x14ac:dyDescent="0.2">
      <c r="A19" s="48" t="s">
        <v>3110</v>
      </c>
      <c r="B19" s="49" t="s">
        <v>3111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3113</v>
      </c>
      <c r="Y19" s="94">
        <f t="shared" si="5"/>
        <v>0</v>
      </c>
      <c r="Z19" s="21">
        <f t="shared" si="6"/>
        <v>1</v>
      </c>
    </row>
    <row r="20" spans="1:26" ht="13.5" customHeight="1" x14ac:dyDescent="0.2">
      <c r="A20" s="48" t="s">
        <v>3114</v>
      </c>
      <c r="B20" s="49" t="s">
        <v>3115</v>
      </c>
      <c r="C20" s="50" t="s">
        <v>6261</v>
      </c>
      <c r="D20" s="50" t="s">
        <v>3116</v>
      </c>
      <c r="E20" s="50" t="s">
        <v>3117</v>
      </c>
      <c r="F20" s="51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3118</v>
      </c>
      <c r="P20" s="45">
        <v>1</v>
      </c>
      <c r="Q20" s="46">
        <v>1</v>
      </c>
      <c r="R20" s="20" t="s">
        <v>3119</v>
      </c>
      <c r="S20" s="45"/>
      <c r="T20" s="46"/>
      <c r="U20" s="47"/>
      <c r="V20" s="45"/>
      <c r="W20" s="46"/>
      <c r="X20" s="20"/>
      <c r="Y20" s="94">
        <f t="shared" si="5"/>
        <v>30</v>
      </c>
      <c r="Z20" s="21">
        <f t="shared" si="6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6091</v>
      </c>
      <c r="D21" s="50" t="s">
        <v>3121</v>
      </c>
      <c r="E21" s="50" t="s">
        <v>3122</v>
      </c>
      <c r="F21" s="51">
        <v>60</v>
      </c>
      <c r="G21" s="45">
        <v>1</v>
      </c>
      <c r="H21" s="46">
        <v>2</v>
      </c>
      <c r="I21" s="47" t="s">
        <v>3123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5"/>
        <v>60</v>
      </c>
      <c r="Z21" s="21">
        <f t="shared" si="6"/>
        <v>8</v>
      </c>
    </row>
    <row r="22" spans="1:26" ht="13.5" customHeight="1" thickBot="1" x14ac:dyDescent="0.25">
      <c r="A22" s="48" t="s">
        <v>3124</v>
      </c>
      <c r="B22" s="49" t="s">
        <v>3125</v>
      </c>
      <c r="C22" s="50" t="s">
        <v>6275</v>
      </c>
      <c r="D22" s="50" t="s">
        <v>3126</v>
      </c>
      <c r="E22" s="50" t="s">
        <v>3127</v>
      </c>
      <c r="F22" s="51">
        <v>45</v>
      </c>
      <c r="G22" s="45"/>
      <c r="H22" s="46"/>
      <c r="I22" s="47"/>
      <c r="J22" s="45"/>
      <c r="K22" s="46"/>
      <c r="L22" s="20"/>
      <c r="M22" s="45">
        <v>2</v>
      </c>
      <c r="N22" s="46">
        <v>2</v>
      </c>
      <c r="O22" s="47" t="s">
        <v>3128</v>
      </c>
      <c r="P22" s="45">
        <v>2</v>
      </c>
      <c r="Q22" s="46">
        <v>2</v>
      </c>
      <c r="R22" s="20" t="s">
        <v>3129</v>
      </c>
      <c r="S22" s="45"/>
      <c r="T22" s="46"/>
      <c r="U22" s="47"/>
      <c r="V22" s="45"/>
      <c r="W22" s="46"/>
      <c r="X22" s="20"/>
      <c r="Y22" s="94">
        <f t="shared" si="5"/>
        <v>60</v>
      </c>
      <c r="Z22" s="21">
        <f t="shared" si="6"/>
        <v>4</v>
      </c>
    </row>
    <row r="23" spans="1:26" ht="13.5" customHeight="1" x14ac:dyDescent="0.2">
      <c r="A23" s="38" t="s">
        <v>3130</v>
      </c>
      <c r="B23" s="39" t="s">
        <v>3131</v>
      </c>
      <c r="C23" s="40" t="s">
        <v>3132</v>
      </c>
      <c r="D23" s="40" t="s">
        <v>3133</v>
      </c>
      <c r="E23" s="40" t="s">
        <v>3134</v>
      </c>
      <c r="F23" s="41">
        <v>45</v>
      </c>
      <c r="G23" s="42">
        <v>1</v>
      </c>
      <c r="H23" s="43">
        <v>1</v>
      </c>
      <c r="I23" s="13" t="s">
        <v>3135</v>
      </c>
      <c r="J23" s="42">
        <v>1</v>
      </c>
      <c r="K23" s="43">
        <v>1</v>
      </c>
      <c r="L23" s="13" t="s">
        <v>3136</v>
      </c>
      <c r="M23" s="42">
        <v>1</v>
      </c>
      <c r="N23" s="43">
        <v>1</v>
      </c>
      <c r="O23" s="13" t="s">
        <v>3137</v>
      </c>
      <c r="P23" s="42">
        <v>1</v>
      </c>
      <c r="Q23" s="43">
        <v>1</v>
      </c>
      <c r="R23" s="13" t="s">
        <v>3138</v>
      </c>
      <c r="S23" s="42">
        <v>1</v>
      </c>
      <c r="T23" s="43">
        <v>1</v>
      </c>
      <c r="U23" s="13" t="s">
        <v>3139</v>
      </c>
      <c r="V23" s="42">
        <v>1</v>
      </c>
      <c r="W23" s="43">
        <v>1</v>
      </c>
      <c r="X23" s="13" t="s">
        <v>3140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3141</v>
      </c>
      <c r="B24" s="25" t="s">
        <v>3142</v>
      </c>
      <c r="C24" s="26" t="s">
        <v>3143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3144</v>
      </c>
      <c r="Y24" s="98">
        <f t="shared" ref="Y24:Y31" si="7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3145</v>
      </c>
      <c r="B25" s="25" t="s">
        <v>3146</v>
      </c>
      <c r="C25" s="26" t="s">
        <v>3147</v>
      </c>
      <c r="D25" s="26" t="s">
        <v>3148</v>
      </c>
      <c r="E25" s="26" t="s">
        <v>3149</v>
      </c>
      <c r="F25" s="27">
        <v>45</v>
      </c>
      <c r="G25" s="28">
        <v>2</v>
      </c>
      <c r="H25" s="22">
        <v>2</v>
      </c>
      <c r="I25" s="14" t="s">
        <v>3150</v>
      </c>
      <c r="J25" s="28">
        <v>2</v>
      </c>
      <c r="K25" s="22">
        <v>2</v>
      </c>
      <c r="L25" s="14" t="s">
        <v>3151</v>
      </c>
      <c r="M25" s="28">
        <v>2</v>
      </c>
      <c r="N25" s="22">
        <v>2</v>
      </c>
      <c r="O25" s="14" t="s">
        <v>3152</v>
      </c>
      <c r="P25" s="28">
        <v>2</v>
      </c>
      <c r="Q25" s="22">
        <v>2</v>
      </c>
      <c r="R25" s="14" t="s">
        <v>3153</v>
      </c>
      <c r="S25" s="28">
        <v>2</v>
      </c>
      <c r="T25" s="22">
        <v>2</v>
      </c>
      <c r="U25" s="14" t="s">
        <v>3154</v>
      </c>
      <c r="V25" s="28">
        <v>2</v>
      </c>
      <c r="W25" s="22">
        <v>2</v>
      </c>
      <c r="X25" s="14" t="s">
        <v>3155</v>
      </c>
      <c r="Y25" s="98">
        <f t="shared" si="7"/>
        <v>180</v>
      </c>
      <c r="Z25" s="8">
        <f t="shared" ref="Z25:Z31" si="8">SUM(H25,K25,N25,Q25,T25,W25)</f>
        <v>12</v>
      </c>
    </row>
    <row r="26" spans="1:26" ht="13.5" customHeight="1" x14ac:dyDescent="0.2">
      <c r="A26" s="24" t="s">
        <v>3156</v>
      </c>
      <c r="B26" s="25" t="s">
        <v>3157</v>
      </c>
      <c r="C26" s="26" t="s">
        <v>3158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3159</v>
      </c>
      <c r="Y26" s="98">
        <f t="shared" si="7"/>
        <v>0</v>
      </c>
      <c r="Z26" s="8">
        <f t="shared" si="8"/>
        <v>1</v>
      </c>
    </row>
    <row r="27" spans="1:26" ht="13.5" customHeight="1" x14ac:dyDescent="0.2">
      <c r="A27" s="24" t="s">
        <v>3160</v>
      </c>
      <c r="B27" s="25" t="s">
        <v>3161</v>
      </c>
      <c r="C27" s="26"/>
      <c r="D27" s="26" t="s">
        <v>3162</v>
      </c>
      <c r="E27" s="26" t="s">
        <v>3163</v>
      </c>
      <c r="F27" s="27">
        <v>45</v>
      </c>
      <c r="G27" s="28">
        <v>2</v>
      </c>
      <c r="H27" s="22">
        <v>2</v>
      </c>
      <c r="I27" s="14" t="s">
        <v>3164</v>
      </c>
      <c r="J27" s="28">
        <v>2</v>
      </c>
      <c r="K27" s="22">
        <v>2</v>
      </c>
      <c r="L27" s="14" t="s">
        <v>3165</v>
      </c>
      <c r="M27" s="28">
        <v>2</v>
      </c>
      <c r="N27" s="22">
        <v>2</v>
      </c>
      <c r="O27" s="14" t="s">
        <v>3166</v>
      </c>
      <c r="P27" s="28">
        <v>2</v>
      </c>
      <c r="Q27" s="22">
        <v>2</v>
      </c>
      <c r="R27" s="14" t="s">
        <v>3167</v>
      </c>
      <c r="S27" s="28">
        <v>2</v>
      </c>
      <c r="T27" s="22">
        <v>2</v>
      </c>
      <c r="U27" s="14" t="s">
        <v>3168</v>
      </c>
      <c r="V27" s="28">
        <v>2</v>
      </c>
      <c r="W27" s="22">
        <v>2</v>
      </c>
      <c r="X27" s="14" t="s">
        <v>3169</v>
      </c>
      <c r="Y27" s="98">
        <f t="shared" si="7"/>
        <v>180</v>
      </c>
      <c r="Z27" s="8">
        <f t="shared" si="8"/>
        <v>12</v>
      </c>
    </row>
    <row r="28" spans="1:26" ht="13.5" customHeight="1" x14ac:dyDescent="0.2">
      <c r="A28" s="24" t="s">
        <v>3170</v>
      </c>
      <c r="B28" s="25" t="s">
        <v>3171</v>
      </c>
      <c r="C28" s="26"/>
      <c r="D28" s="26" t="s">
        <v>3172</v>
      </c>
      <c r="E28" s="26" t="s">
        <v>3173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3174</v>
      </c>
      <c r="Y28" s="98">
        <f t="shared" si="7"/>
        <v>15</v>
      </c>
      <c r="Z28" s="8">
        <f t="shared" si="8"/>
        <v>2</v>
      </c>
    </row>
    <row r="29" spans="1:26" ht="13.5" customHeight="1" x14ac:dyDescent="0.2">
      <c r="A29" s="24" t="s">
        <v>3175</v>
      </c>
      <c r="B29" s="25" t="s">
        <v>3176</v>
      </c>
      <c r="C29" s="26" t="s">
        <v>3177</v>
      </c>
      <c r="D29" s="26" t="s">
        <v>3178</v>
      </c>
      <c r="E29" s="26" t="s">
        <v>3179</v>
      </c>
      <c r="F29" s="27">
        <v>45</v>
      </c>
      <c r="G29" s="28">
        <v>1</v>
      </c>
      <c r="H29" s="22">
        <v>2</v>
      </c>
      <c r="I29" s="14" t="s">
        <v>3180</v>
      </c>
      <c r="J29" s="28">
        <v>1</v>
      </c>
      <c r="K29" s="22">
        <v>2</v>
      </c>
      <c r="L29" s="14" t="s">
        <v>3181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7"/>
        <v>30</v>
      </c>
      <c r="Z29" s="8">
        <f t="shared" si="8"/>
        <v>4</v>
      </c>
    </row>
    <row r="30" spans="1:26" ht="13.5" customHeight="1" x14ac:dyDescent="0.2">
      <c r="A30" s="24" t="s">
        <v>3182</v>
      </c>
      <c r="B30" s="25" t="s">
        <v>3183</v>
      </c>
      <c r="C30" s="26" t="s">
        <v>3184</v>
      </c>
      <c r="D30" s="26" t="s">
        <v>3185</v>
      </c>
      <c r="E30" s="26" t="s">
        <v>3186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3187</v>
      </c>
      <c r="V30" s="28">
        <v>1</v>
      </c>
      <c r="W30" s="22">
        <v>1</v>
      </c>
      <c r="X30" s="14" t="s">
        <v>3188</v>
      </c>
      <c r="Y30" s="98">
        <f t="shared" si="7"/>
        <v>30</v>
      </c>
      <c r="Z30" s="8">
        <f t="shared" si="8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7"/>
        <v>15</v>
      </c>
      <c r="Z31" s="8">
        <f t="shared" si="8"/>
        <v>1</v>
      </c>
    </row>
    <row r="32" spans="1:26" ht="13.5" customHeight="1" thickTop="1" thickBot="1" x14ac:dyDescent="0.25">
      <c r="A32" s="156" t="s">
        <v>3189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3190</v>
      </c>
      <c r="B33" s="65" t="s">
        <v>3191</v>
      </c>
      <c r="C33" s="66"/>
      <c r="D33" s="66"/>
      <c r="E33" s="66"/>
      <c r="F33" s="67"/>
      <c r="G33" s="68"/>
      <c r="H33" s="69">
        <v>3</v>
      </c>
      <c r="I33" s="70"/>
      <c r="J33" s="68"/>
      <c r="K33" s="69">
        <v>3</v>
      </c>
      <c r="L33" s="71"/>
      <c r="M33" s="68"/>
      <c r="N33" s="69">
        <v>3</v>
      </c>
      <c r="O33" s="70"/>
      <c r="P33" s="68"/>
      <c r="Q33" s="69">
        <v>3</v>
      </c>
      <c r="R33" s="71"/>
      <c r="S33" s="68"/>
      <c r="T33" s="69">
        <v>3</v>
      </c>
      <c r="U33" s="70"/>
      <c r="V33" s="68"/>
      <c r="W33" s="69"/>
      <c r="X33" s="71"/>
      <c r="Y33" s="99"/>
      <c r="Z33" s="72">
        <f>SUM(H33,K33,N33,Q33,T33,W33)</f>
        <v>15</v>
      </c>
    </row>
    <row r="34" spans="1:26" ht="13.5" customHeight="1" thickTop="1" thickBot="1" x14ac:dyDescent="0.25">
      <c r="A34" s="60" t="s">
        <v>3192</v>
      </c>
      <c r="B34" s="61" t="s">
        <v>3193</v>
      </c>
      <c r="C34" s="62"/>
      <c r="D34" s="62"/>
      <c r="E34" s="62" t="s">
        <v>3194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3195</v>
      </c>
      <c r="B35" s="160"/>
      <c r="C35" s="160"/>
      <c r="D35" s="160"/>
      <c r="E35" s="160"/>
      <c r="F35" s="161"/>
      <c r="G35" s="101">
        <f>SUM(G8:G34)</f>
        <v>18</v>
      </c>
      <c r="H35" s="9">
        <f t="shared" ref="H35:W35" si="9">SUM(H8:H34)</f>
        <v>29</v>
      </c>
      <c r="I35" s="10"/>
      <c r="J35" s="101">
        <f t="shared" si="9"/>
        <v>18</v>
      </c>
      <c r="K35" s="9">
        <f t="shared" si="9"/>
        <v>29</v>
      </c>
      <c r="L35" s="10"/>
      <c r="M35" s="101">
        <f t="shared" si="9"/>
        <v>21</v>
      </c>
      <c r="N35" s="9">
        <f t="shared" si="9"/>
        <v>31</v>
      </c>
      <c r="O35" s="10"/>
      <c r="P35" s="101">
        <f t="shared" si="9"/>
        <v>20</v>
      </c>
      <c r="Q35" s="9">
        <f t="shared" si="9"/>
        <v>31</v>
      </c>
      <c r="R35" s="10"/>
      <c r="S35" s="101">
        <f t="shared" si="9"/>
        <v>18</v>
      </c>
      <c r="T35" s="9">
        <f t="shared" si="9"/>
        <v>29</v>
      </c>
      <c r="U35" s="10"/>
      <c r="V35" s="101">
        <f t="shared" si="9"/>
        <v>19</v>
      </c>
      <c r="W35" s="9">
        <f t="shared" si="9"/>
        <v>31</v>
      </c>
      <c r="X35" s="10"/>
      <c r="Y35" s="102">
        <f>SUM(Y8:Y34)</f>
        <v>1710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t+bY0y3p3HUDhe5Js258R+5qd94nfWwzf4zopLJ0/BaG6YRU7BYR2wT4XDzEarH41t/0GY/OdbqvbHppjb91WQ==" saltValue="IMqfbg1BdM1MKt+r7b9DMg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2.140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3196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3197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3198</v>
      </c>
      <c r="B4" s="177"/>
      <c r="C4" s="177"/>
      <c r="D4" s="177"/>
      <c r="E4" s="177"/>
      <c r="F4" s="178"/>
      <c r="G4" s="162" t="s">
        <v>3199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3200</v>
      </c>
      <c r="B5" s="182" t="s">
        <v>3201</v>
      </c>
      <c r="C5" s="174" t="s">
        <v>3202</v>
      </c>
      <c r="D5" s="174" t="s">
        <v>3203</v>
      </c>
      <c r="E5" s="169" t="s">
        <v>3204</v>
      </c>
      <c r="F5" s="170" t="s">
        <v>3205</v>
      </c>
      <c r="G5" s="162" t="s">
        <v>3206</v>
      </c>
      <c r="H5" s="163"/>
      <c r="I5" s="164"/>
      <c r="J5" s="162" t="s">
        <v>3207</v>
      </c>
      <c r="K5" s="163"/>
      <c r="L5" s="164"/>
      <c r="M5" s="162" t="s">
        <v>3208</v>
      </c>
      <c r="N5" s="163"/>
      <c r="O5" s="164"/>
      <c r="P5" s="162" t="s">
        <v>3209</v>
      </c>
      <c r="Q5" s="163"/>
      <c r="R5" s="164"/>
      <c r="S5" s="162" t="s">
        <v>3210</v>
      </c>
      <c r="T5" s="163"/>
      <c r="U5" s="164"/>
      <c r="V5" s="162" t="s">
        <v>3211</v>
      </c>
      <c r="W5" s="163"/>
      <c r="X5" s="164"/>
      <c r="Y5" s="165" t="s">
        <v>3212</v>
      </c>
      <c r="Z5" s="167" t="s">
        <v>3213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3214</v>
      </c>
      <c r="H6" s="5" t="s">
        <v>3215</v>
      </c>
      <c r="I6" s="73" t="s">
        <v>3216</v>
      </c>
      <c r="J6" s="2" t="s">
        <v>3217</v>
      </c>
      <c r="K6" s="5" t="s">
        <v>3218</v>
      </c>
      <c r="L6" s="73" t="s">
        <v>3219</v>
      </c>
      <c r="M6" s="2" t="s">
        <v>3220</v>
      </c>
      <c r="N6" s="5" t="s">
        <v>3221</v>
      </c>
      <c r="O6" s="73" t="s">
        <v>3222</v>
      </c>
      <c r="P6" s="2" t="s">
        <v>3223</v>
      </c>
      <c r="Q6" s="5" t="s">
        <v>3224</v>
      </c>
      <c r="R6" s="73" t="s">
        <v>3225</v>
      </c>
      <c r="S6" s="2" t="s">
        <v>3226</v>
      </c>
      <c r="T6" s="5" t="s">
        <v>3227</v>
      </c>
      <c r="U6" s="73" t="s">
        <v>3228</v>
      </c>
      <c r="V6" s="2" t="s">
        <v>3229</v>
      </c>
      <c r="W6" s="5" t="s">
        <v>3230</v>
      </c>
      <c r="X6" s="6" t="s">
        <v>3231</v>
      </c>
      <c r="Y6" s="166"/>
      <c r="Z6" s="168"/>
    </row>
    <row r="7" spans="1:26" ht="13.5" customHeight="1" thickTop="1" thickBot="1" x14ac:dyDescent="0.25">
      <c r="A7" s="153" t="s">
        <v>3232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3233</v>
      </c>
      <c r="B8" s="29" t="s">
        <v>6185</v>
      </c>
      <c r="C8" s="30" t="s">
        <v>3234</v>
      </c>
      <c r="D8" s="30" t="s">
        <v>3235</v>
      </c>
      <c r="E8" s="30" t="s">
        <v>3236</v>
      </c>
      <c r="F8" s="31">
        <v>60</v>
      </c>
      <c r="G8" s="32">
        <v>2</v>
      </c>
      <c r="H8" s="33">
        <v>7</v>
      </c>
      <c r="I8" s="36" t="s">
        <v>3237</v>
      </c>
      <c r="J8" s="32">
        <v>2</v>
      </c>
      <c r="K8" s="33">
        <v>7</v>
      </c>
      <c r="L8" s="34" t="s">
        <v>3238</v>
      </c>
      <c r="M8" s="32">
        <v>2</v>
      </c>
      <c r="N8" s="33">
        <v>7</v>
      </c>
      <c r="O8" s="36" t="s">
        <v>3239</v>
      </c>
      <c r="P8" s="32">
        <v>2</v>
      </c>
      <c r="Q8" s="33">
        <v>7</v>
      </c>
      <c r="R8" s="34" t="s">
        <v>3240</v>
      </c>
      <c r="S8" s="32">
        <v>2</v>
      </c>
      <c r="T8" s="33">
        <v>7</v>
      </c>
      <c r="U8" s="36" t="s">
        <v>3241</v>
      </c>
      <c r="V8" s="32">
        <v>2</v>
      </c>
      <c r="W8" s="33">
        <v>7</v>
      </c>
      <c r="X8" s="34" t="s">
        <v>3242</v>
      </c>
      <c r="Y8" s="95">
        <f t="shared" ref="Y8:Y10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35" t="s">
        <v>6186</v>
      </c>
      <c r="B9" s="29" t="s">
        <v>6187</v>
      </c>
      <c r="C9" s="30" t="s">
        <v>6091</v>
      </c>
      <c r="D9" s="30" t="s">
        <v>6147</v>
      </c>
      <c r="E9" s="30" t="s">
        <v>6148</v>
      </c>
      <c r="F9" s="31">
        <v>60</v>
      </c>
      <c r="G9" s="32">
        <v>1</v>
      </c>
      <c r="H9" s="33">
        <v>2</v>
      </c>
      <c r="I9" s="36" t="s">
        <v>6149</v>
      </c>
      <c r="J9" s="32">
        <v>1</v>
      </c>
      <c r="K9" s="33">
        <v>2</v>
      </c>
      <c r="L9" s="36" t="s">
        <v>6149</v>
      </c>
      <c r="M9" s="32">
        <v>1</v>
      </c>
      <c r="N9" s="33">
        <v>2</v>
      </c>
      <c r="O9" s="36" t="s">
        <v>6149</v>
      </c>
      <c r="P9" s="32">
        <v>1</v>
      </c>
      <c r="Q9" s="33">
        <v>2</v>
      </c>
      <c r="R9" s="36" t="s">
        <v>6149</v>
      </c>
      <c r="S9" s="32">
        <v>1</v>
      </c>
      <c r="T9" s="33">
        <v>2</v>
      </c>
      <c r="U9" s="36" t="s">
        <v>6149</v>
      </c>
      <c r="V9" s="32">
        <v>1</v>
      </c>
      <c r="W9" s="33">
        <v>2</v>
      </c>
      <c r="X9" s="36" t="s">
        <v>6149</v>
      </c>
      <c r="Y9" s="95">
        <f t="shared" ref="Y9" si="2">SUM(G9,J9,M9,P9,S9,V9)*15</f>
        <v>90</v>
      </c>
      <c r="Z9" s="12">
        <f t="shared" ref="Z9" si="3">SUM(H9,K9,N9,Q9,T9,W9)</f>
        <v>12</v>
      </c>
    </row>
    <row r="10" spans="1:26" ht="13.5" customHeight="1" x14ac:dyDescent="0.2">
      <c r="A10" s="24" t="s">
        <v>3243</v>
      </c>
      <c r="B10" s="25" t="s">
        <v>6104</v>
      </c>
      <c r="C10" s="26" t="s">
        <v>3244</v>
      </c>
      <c r="D10" s="26" t="s">
        <v>3245</v>
      </c>
      <c r="E10" s="26" t="s">
        <v>3246</v>
      </c>
      <c r="F10" s="27">
        <v>60</v>
      </c>
      <c r="G10" s="28">
        <v>1</v>
      </c>
      <c r="H10" s="22">
        <v>2</v>
      </c>
      <c r="I10" s="23" t="s">
        <v>79</v>
      </c>
      <c r="J10" s="28">
        <v>1</v>
      </c>
      <c r="K10" s="22">
        <v>2</v>
      </c>
      <c r="L10" s="14" t="s">
        <v>79</v>
      </c>
      <c r="M10" s="28">
        <v>1</v>
      </c>
      <c r="N10" s="22">
        <v>2</v>
      </c>
      <c r="O10" s="23" t="s">
        <v>79</v>
      </c>
      <c r="P10" s="28">
        <v>1</v>
      </c>
      <c r="Q10" s="22">
        <v>2</v>
      </c>
      <c r="R10" s="14" t="s">
        <v>79</v>
      </c>
      <c r="S10" s="28">
        <v>1</v>
      </c>
      <c r="T10" s="22">
        <v>2</v>
      </c>
      <c r="U10" s="23" t="s">
        <v>79</v>
      </c>
      <c r="V10" s="28">
        <v>1</v>
      </c>
      <c r="W10" s="22">
        <v>2</v>
      </c>
      <c r="X10" s="14" t="s">
        <v>79</v>
      </c>
      <c r="Y10" s="96">
        <f t="shared" si="0"/>
        <v>90</v>
      </c>
      <c r="Z10" s="8">
        <f t="shared" si="1"/>
        <v>12</v>
      </c>
    </row>
    <row r="11" spans="1:26" ht="13.5" customHeight="1" x14ac:dyDescent="0.2">
      <c r="A11" s="48" t="s">
        <v>3247</v>
      </c>
      <c r="B11" s="49" t="s">
        <v>6105</v>
      </c>
      <c r="C11" s="50" t="s">
        <v>3248</v>
      </c>
      <c r="D11" s="50" t="s">
        <v>3249</v>
      </c>
      <c r="E11" s="50" t="s">
        <v>3250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3251</v>
      </c>
      <c r="V11" s="45">
        <v>2</v>
      </c>
      <c r="W11" s="46">
        <v>1</v>
      </c>
      <c r="X11" s="20" t="s">
        <v>3252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3253</v>
      </c>
      <c r="B12" s="49" t="s">
        <v>6106</v>
      </c>
      <c r="C12" s="50" t="s">
        <v>3254</v>
      </c>
      <c r="D12" s="50" t="s">
        <v>3255</v>
      </c>
      <c r="E12" s="50" t="s">
        <v>3256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3257</v>
      </c>
      <c r="V12" s="45">
        <v>1</v>
      </c>
      <c r="W12" s="46">
        <v>1</v>
      </c>
      <c r="X12" s="20" t="s">
        <v>3258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3259</v>
      </c>
      <c r="B13" s="25" t="s">
        <v>6107</v>
      </c>
      <c r="C13" s="26" t="s">
        <v>3260</v>
      </c>
      <c r="D13" s="26" t="s">
        <v>3261</v>
      </c>
      <c r="E13" s="26" t="s">
        <v>3262</v>
      </c>
      <c r="F13" s="27">
        <v>60</v>
      </c>
      <c r="G13" s="28">
        <v>2</v>
      </c>
      <c r="H13" s="22">
        <v>2</v>
      </c>
      <c r="I13" s="23" t="s">
        <v>3263</v>
      </c>
      <c r="J13" s="28">
        <v>2</v>
      </c>
      <c r="K13" s="22">
        <v>2</v>
      </c>
      <c r="L13" s="14" t="s">
        <v>3264</v>
      </c>
      <c r="M13" s="28">
        <v>2</v>
      </c>
      <c r="N13" s="22">
        <v>2</v>
      </c>
      <c r="O13" s="23" t="s">
        <v>3265</v>
      </c>
      <c r="P13" s="28">
        <v>2</v>
      </c>
      <c r="Q13" s="22">
        <v>2</v>
      </c>
      <c r="R13" s="14" t="s">
        <v>3266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7" si="4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5">SUM(G14,J14,M14,P14,S14,V14)*15</f>
        <v>60</v>
      </c>
      <c r="Z14" s="21">
        <f t="shared" si="4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5"/>
        <v>30</v>
      </c>
      <c r="Z15" s="21">
        <f t="shared" si="4"/>
        <v>2</v>
      </c>
    </row>
    <row r="16" spans="1:26" ht="13.5" customHeight="1" x14ac:dyDescent="0.2">
      <c r="A16" s="48" t="s">
        <v>3267</v>
      </c>
      <c r="B16" s="49" t="s">
        <v>6108</v>
      </c>
      <c r="C16" s="50" t="s">
        <v>76</v>
      </c>
      <c r="D16" s="50" t="s">
        <v>3268</v>
      </c>
      <c r="E16" s="50" t="s">
        <v>3269</v>
      </c>
      <c r="F16" s="51">
        <v>45</v>
      </c>
      <c r="G16" s="45">
        <v>2</v>
      </c>
      <c r="H16" s="46">
        <v>2</v>
      </c>
      <c r="I16" s="47" t="s">
        <v>3270</v>
      </c>
      <c r="J16" s="45">
        <v>2</v>
      </c>
      <c r="K16" s="46">
        <v>2</v>
      </c>
      <c r="L16" s="20" t="s">
        <v>3271</v>
      </c>
      <c r="M16" s="45">
        <v>2</v>
      </c>
      <c r="N16" s="46">
        <v>2</v>
      </c>
      <c r="O16" s="47" t="s">
        <v>3272</v>
      </c>
      <c r="P16" s="45">
        <v>2</v>
      </c>
      <c r="Q16" s="46">
        <v>2</v>
      </c>
      <c r="R16" s="20" t="s">
        <v>3273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4"/>
        <v>8</v>
      </c>
    </row>
    <row r="17" spans="1:26" ht="13.5" customHeight="1" x14ac:dyDescent="0.2">
      <c r="A17" s="48" t="s">
        <v>3274</v>
      </c>
      <c r="B17" s="49" t="s">
        <v>6109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3275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4"/>
        <v>1</v>
      </c>
    </row>
    <row r="18" spans="1:26" ht="13.5" customHeight="1" x14ac:dyDescent="0.2">
      <c r="A18" s="48" t="s">
        <v>3276</v>
      </c>
      <c r="B18" s="49" t="s">
        <v>6110</v>
      </c>
      <c r="C18" s="50" t="s">
        <v>76</v>
      </c>
      <c r="D18" s="50" t="s">
        <v>3277</v>
      </c>
      <c r="E18" s="50" t="s">
        <v>3278</v>
      </c>
      <c r="F18" s="51">
        <v>45</v>
      </c>
      <c r="G18" s="45">
        <v>2</v>
      </c>
      <c r="H18" s="46">
        <v>2</v>
      </c>
      <c r="I18" s="47" t="s">
        <v>3279</v>
      </c>
      <c r="J18" s="45">
        <v>2</v>
      </c>
      <c r="K18" s="46">
        <v>2</v>
      </c>
      <c r="L18" s="20" t="s">
        <v>3280</v>
      </c>
      <c r="M18" s="45">
        <v>2</v>
      </c>
      <c r="N18" s="46">
        <v>2</v>
      </c>
      <c r="O18" s="47" t="s">
        <v>3281</v>
      </c>
      <c r="P18" s="45">
        <v>2</v>
      </c>
      <c r="Q18" s="46">
        <v>2</v>
      </c>
      <c r="R18" s="20" t="s">
        <v>3282</v>
      </c>
      <c r="S18" s="45">
        <v>1</v>
      </c>
      <c r="T18" s="46">
        <v>1</v>
      </c>
      <c r="U18" s="47" t="s">
        <v>3283</v>
      </c>
      <c r="V18" s="45">
        <v>1</v>
      </c>
      <c r="W18" s="46">
        <v>1</v>
      </c>
      <c r="X18" s="20" t="s">
        <v>3284</v>
      </c>
      <c r="Y18" s="94">
        <f t="shared" ref="Y18:Y22" si="6">SUM(G18,J18,M18,P18,S18,V18)*15</f>
        <v>150</v>
      </c>
      <c r="Z18" s="21">
        <f t="shared" ref="Z18:Z22" si="7">SUM(H18,K18,N18,Q18,T18,W18)</f>
        <v>10</v>
      </c>
    </row>
    <row r="19" spans="1:26" ht="13.5" customHeight="1" x14ac:dyDescent="0.2">
      <c r="A19" s="48" t="s">
        <v>3285</v>
      </c>
      <c r="B19" s="49" t="s">
        <v>6111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3286</v>
      </c>
      <c r="Y19" s="94">
        <f t="shared" si="6"/>
        <v>0</v>
      </c>
      <c r="Z19" s="21">
        <f t="shared" si="7"/>
        <v>1</v>
      </c>
    </row>
    <row r="20" spans="1:26" ht="13.5" customHeight="1" x14ac:dyDescent="0.2">
      <c r="A20" s="48" t="s">
        <v>3287</v>
      </c>
      <c r="B20" s="49" t="s">
        <v>6112</v>
      </c>
      <c r="C20" s="50" t="s">
        <v>6261</v>
      </c>
      <c r="D20" s="50" t="s">
        <v>3288</v>
      </c>
      <c r="E20" s="50" t="s">
        <v>3289</v>
      </c>
      <c r="F20" s="51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3290</v>
      </c>
      <c r="P20" s="45">
        <v>1</v>
      </c>
      <c r="Q20" s="46">
        <v>1</v>
      </c>
      <c r="R20" s="20" t="s">
        <v>3291</v>
      </c>
      <c r="S20" s="45"/>
      <c r="T20" s="46"/>
      <c r="U20" s="47"/>
      <c r="V20" s="45"/>
      <c r="W20" s="46"/>
      <c r="X20" s="20"/>
      <c r="Y20" s="94">
        <f t="shared" si="6"/>
        <v>30</v>
      </c>
      <c r="Z20" s="21">
        <f t="shared" si="7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76</v>
      </c>
      <c r="D21" s="50" t="s">
        <v>86</v>
      </c>
      <c r="E21" s="50" t="s">
        <v>76</v>
      </c>
      <c r="F21" s="51">
        <v>60</v>
      </c>
      <c r="G21" s="45">
        <v>1</v>
      </c>
      <c r="H21" s="46">
        <v>2</v>
      </c>
      <c r="I21" s="47" t="s">
        <v>83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6"/>
        <v>60</v>
      </c>
      <c r="Z21" s="21">
        <f t="shared" si="7"/>
        <v>8</v>
      </c>
    </row>
    <row r="22" spans="1:26" ht="13.5" customHeight="1" thickBot="1" x14ac:dyDescent="0.25">
      <c r="A22" s="48" t="s">
        <v>3292</v>
      </c>
      <c r="B22" s="49" t="s">
        <v>6113</v>
      </c>
      <c r="C22" s="50" t="s">
        <v>3293</v>
      </c>
      <c r="D22" s="50" t="s">
        <v>3294</v>
      </c>
      <c r="E22" s="50" t="s">
        <v>3295</v>
      </c>
      <c r="F22" s="51">
        <v>45</v>
      </c>
      <c r="G22" s="45">
        <v>0.5</v>
      </c>
      <c r="H22" s="46">
        <v>2</v>
      </c>
      <c r="I22" s="47" t="s">
        <v>3296</v>
      </c>
      <c r="J22" s="45">
        <v>0.5</v>
      </c>
      <c r="K22" s="46">
        <v>2</v>
      </c>
      <c r="L22" s="20" t="s">
        <v>3297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6"/>
        <v>15</v>
      </c>
      <c r="Z22" s="21">
        <f t="shared" si="7"/>
        <v>4</v>
      </c>
    </row>
    <row r="23" spans="1:26" ht="13.5" customHeight="1" x14ac:dyDescent="0.2">
      <c r="A23" s="38" t="s">
        <v>3298</v>
      </c>
      <c r="B23" s="39" t="s">
        <v>3299</v>
      </c>
      <c r="C23" s="40" t="s">
        <v>3300</v>
      </c>
      <c r="D23" s="40" t="s">
        <v>3301</v>
      </c>
      <c r="E23" s="40" t="s">
        <v>3302</v>
      </c>
      <c r="F23" s="41">
        <v>45</v>
      </c>
      <c r="G23" s="42">
        <v>1</v>
      </c>
      <c r="H23" s="43">
        <v>1</v>
      </c>
      <c r="I23" s="13" t="s">
        <v>3303</v>
      </c>
      <c r="J23" s="42">
        <v>1</v>
      </c>
      <c r="K23" s="43">
        <v>1</v>
      </c>
      <c r="L23" s="13" t="s">
        <v>3304</v>
      </c>
      <c r="M23" s="42">
        <v>1</v>
      </c>
      <c r="N23" s="43">
        <v>1</v>
      </c>
      <c r="O23" s="13" t="s">
        <v>3305</v>
      </c>
      <c r="P23" s="42">
        <v>1</v>
      </c>
      <c r="Q23" s="43">
        <v>1</v>
      </c>
      <c r="R23" s="13" t="s">
        <v>3306</v>
      </c>
      <c r="S23" s="42">
        <v>1</v>
      </c>
      <c r="T23" s="43">
        <v>1</v>
      </c>
      <c r="U23" s="13" t="s">
        <v>3307</v>
      </c>
      <c r="V23" s="42">
        <v>1</v>
      </c>
      <c r="W23" s="43">
        <v>1</v>
      </c>
      <c r="X23" s="13" t="s">
        <v>3308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3309</v>
      </c>
      <c r="B24" s="25" t="s">
        <v>3310</v>
      </c>
      <c r="C24" s="26" t="s">
        <v>3311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3312</v>
      </c>
      <c r="Y24" s="98">
        <f t="shared" ref="Y24:Y31" si="8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3313</v>
      </c>
      <c r="B25" s="25" t="s">
        <v>3314</v>
      </c>
      <c r="C25" s="26" t="s">
        <v>3315</v>
      </c>
      <c r="D25" s="26" t="s">
        <v>3316</v>
      </c>
      <c r="E25" s="26" t="s">
        <v>3317</v>
      </c>
      <c r="F25" s="27">
        <v>45</v>
      </c>
      <c r="G25" s="28">
        <v>2</v>
      </c>
      <c r="H25" s="22">
        <v>2</v>
      </c>
      <c r="I25" s="14" t="s">
        <v>3318</v>
      </c>
      <c r="J25" s="28">
        <v>2</v>
      </c>
      <c r="K25" s="22">
        <v>2</v>
      </c>
      <c r="L25" s="14" t="s">
        <v>3319</v>
      </c>
      <c r="M25" s="28">
        <v>2</v>
      </c>
      <c r="N25" s="22">
        <v>2</v>
      </c>
      <c r="O25" s="14" t="s">
        <v>3320</v>
      </c>
      <c r="P25" s="28">
        <v>2</v>
      </c>
      <c r="Q25" s="22">
        <v>2</v>
      </c>
      <c r="R25" s="14" t="s">
        <v>3321</v>
      </c>
      <c r="S25" s="28">
        <v>2</v>
      </c>
      <c r="T25" s="22">
        <v>2</v>
      </c>
      <c r="U25" s="14" t="s">
        <v>3322</v>
      </c>
      <c r="V25" s="28">
        <v>2</v>
      </c>
      <c r="W25" s="22">
        <v>2</v>
      </c>
      <c r="X25" s="14" t="s">
        <v>3323</v>
      </c>
      <c r="Y25" s="98">
        <f t="shared" si="8"/>
        <v>180</v>
      </c>
      <c r="Z25" s="8">
        <f t="shared" ref="Z25:Z31" si="9">SUM(H25,K25,N25,Q25,T25,W25)</f>
        <v>12</v>
      </c>
    </row>
    <row r="26" spans="1:26" ht="13.5" customHeight="1" x14ac:dyDescent="0.2">
      <c r="A26" s="24" t="s">
        <v>3324</v>
      </c>
      <c r="B26" s="25" t="s">
        <v>3325</v>
      </c>
      <c r="C26" s="26" t="s">
        <v>3326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3327</v>
      </c>
      <c r="Y26" s="98">
        <f t="shared" si="8"/>
        <v>0</v>
      </c>
      <c r="Z26" s="8">
        <f t="shared" si="9"/>
        <v>1</v>
      </c>
    </row>
    <row r="27" spans="1:26" ht="13.5" customHeight="1" x14ac:dyDescent="0.2">
      <c r="A27" s="24" t="s">
        <v>3328</v>
      </c>
      <c r="B27" s="25" t="s">
        <v>3329</v>
      </c>
      <c r="C27" s="26"/>
      <c r="D27" s="26" t="s">
        <v>3330</v>
      </c>
      <c r="E27" s="26" t="s">
        <v>3331</v>
      </c>
      <c r="F27" s="27">
        <v>45</v>
      </c>
      <c r="G27" s="28">
        <v>2</v>
      </c>
      <c r="H27" s="22">
        <v>2</v>
      </c>
      <c r="I27" s="14" t="s">
        <v>3332</v>
      </c>
      <c r="J27" s="28">
        <v>2</v>
      </c>
      <c r="K27" s="22">
        <v>2</v>
      </c>
      <c r="L27" s="14" t="s">
        <v>3333</v>
      </c>
      <c r="M27" s="28">
        <v>2</v>
      </c>
      <c r="N27" s="22">
        <v>2</v>
      </c>
      <c r="O27" s="14" t="s">
        <v>3334</v>
      </c>
      <c r="P27" s="28">
        <v>2</v>
      </c>
      <c r="Q27" s="22">
        <v>2</v>
      </c>
      <c r="R27" s="14" t="s">
        <v>3335</v>
      </c>
      <c r="S27" s="28">
        <v>2</v>
      </c>
      <c r="T27" s="22">
        <v>2</v>
      </c>
      <c r="U27" s="14" t="s">
        <v>3336</v>
      </c>
      <c r="V27" s="28">
        <v>2</v>
      </c>
      <c r="W27" s="22">
        <v>2</v>
      </c>
      <c r="X27" s="14" t="s">
        <v>3337</v>
      </c>
      <c r="Y27" s="98">
        <f t="shared" si="8"/>
        <v>180</v>
      </c>
      <c r="Z27" s="8">
        <f t="shared" si="9"/>
        <v>12</v>
      </c>
    </row>
    <row r="28" spans="1:26" ht="13.5" customHeight="1" x14ac:dyDescent="0.2">
      <c r="A28" s="24" t="s">
        <v>3338</v>
      </c>
      <c r="B28" s="25" t="s">
        <v>3339</v>
      </c>
      <c r="C28" s="26"/>
      <c r="D28" s="26" t="s">
        <v>3340</v>
      </c>
      <c r="E28" s="26" t="s">
        <v>3341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3342</v>
      </c>
      <c r="Y28" s="98">
        <f t="shared" si="8"/>
        <v>15</v>
      </c>
      <c r="Z28" s="8">
        <f t="shared" si="9"/>
        <v>2</v>
      </c>
    </row>
    <row r="29" spans="1:26" ht="13.5" customHeight="1" x14ac:dyDescent="0.2">
      <c r="A29" s="24" t="s">
        <v>3343</v>
      </c>
      <c r="B29" s="25" t="s">
        <v>3344</v>
      </c>
      <c r="C29" s="26" t="s">
        <v>3345</v>
      </c>
      <c r="D29" s="26" t="s">
        <v>3346</v>
      </c>
      <c r="E29" s="26" t="s">
        <v>3347</v>
      </c>
      <c r="F29" s="27">
        <v>45</v>
      </c>
      <c r="G29" s="28">
        <v>1</v>
      </c>
      <c r="H29" s="22">
        <v>2</v>
      </c>
      <c r="I29" s="14" t="s">
        <v>3348</v>
      </c>
      <c r="J29" s="28">
        <v>1</v>
      </c>
      <c r="K29" s="22">
        <v>2</v>
      </c>
      <c r="L29" s="14" t="s">
        <v>3349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8"/>
        <v>30</v>
      </c>
      <c r="Z29" s="8">
        <f t="shared" si="9"/>
        <v>4</v>
      </c>
    </row>
    <row r="30" spans="1:26" ht="13.5" customHeight="1" x14ac:dyDescent="0.2">
      <c r="A30" s="24" t="s">
        <v>3350</v>
      </c>
      <c r="B30" s="25" t="s">
        <v>3351</v>
      </c>
      <c r="C30" s="26" t="s">
        <v>3352</v>
      </c>
      <c r="D30" s="26" t="s">
        <v>3353</v>
      </c>
      <c r="E30" s="26" t="s">
        <v>3354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3355</v>
      </c>
      <c r="V30" s="28">
        <v>1</v>
      </c>
      <c r="W30" s="22">
        <v>1</v>
      </c>
      <c r="X30" s="14" t="s">
        <v>3356</v>
      </c>
      <c r="Y30" s="98">
        <f t="shared" si="8"/>
        <v>30</v>
      </c>
      <c r="Z30" s="8">
        <f t="shared" si="9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8"/>
        <v>15</v>
      </c>
      <c r="Z31" s="8">
        <f t="shared" si="9"/>
        <v>1</v>
      </c>
    </row>
    <row r="32" spans="1:26" ht="13.5" customHeight="1" thickTop="1" thickBot="1" x14ac:dyDescent="0.25">
      <c r="A32" s="156" t="s">
        <v>3357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3358</v>
      </c>
      <c r="B33" s="65" t="s">
        <v>3359</v>
      </c>
      <c r="C33" s="66"/>
      <c r="D33" s="66"/>
      <c r="E33" s="66"/>
      <c r="F33" s="67"/>
      <c r="G33" s="68"/>
      <c r="H33" s="69">
        <v>3</v>
      </c>
      <c r="I33" s="70"/>
      <c r="J33" s="68"/>
      <c r="K33" s="69">
        <v>3</v>
      </c>
      <c r="L33" s="71"/>
      <c r="M33" s="68"/>
      <c r="N33" s="69">
        <v>3</v>
      </c>
      <c r="O33" s="70"/>
      <c r="P33" s="68"/>
      <c r="Q33" s="69">
        <v>3</v>
      </c>
      <c r="R33" s="71"/>
      <c r="S33" s="68"/>
      <c r="T33" s="69">
        <v>3</v>
      </c>
      <c r="U33" s="70"/>
      <c r="V33" s="68"/>
      <c r="W33" s="69"/>
      <c r="X33" s="71"/>
      <c r="Y33" s="99"/>
      <c r="Z33" s="72">
        <f>SUM(H33,K33,N33,Q33,T33,W33)</f>
        <v>15</v>
      </c>
    </row>
    <row r="34" spans="1:26" ht="13.5" customHeight="1" thickTop="1" thickBot="1" x14ac:dyDescent="0.25">
      <c r="A34" s="60" t="s">
        <v>3360</v>
      </c>
      <c r="B34" s="61" t="s">
        <v>3361</v>
      </c>
      <c r="C34" s="62"/>
      <c r="D34" s="62"/>
      <c r="E34" s="62" t="s">
        <v>3362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3363</v>
      </c>
      <c r="B35" s="160"/>
      <c r="C35" s="160"/>
      <c r="D35" s="160"/>
      <c r="E35" s="160"/>
      <c r="F35" s="161"/>
      <c r="G35" s="101">
        <f>SUM(G8:G34)</f>
        <v>17.5</v>
      </c>
      <c r="H35" s="9">
        <f t="shared" ref="H35:W35" si="10">SUM(H8:H34)</f>
        <v>31</v>
      </c>
      <c r="I35" s="10"/>
      <c r="J35" s="101">
        <f t="shared" si="10"/>
        <v>17.5</v>
      </c>
      <c r="K35" s="9">
        <f t="shared" si="10"/>
        <v>31</v>
      </c>
      <c r="L35" s="10"/>
      <c r="M35" s="101">
        <f t="shared" si="10"/>
        <v>18</v>
      </c>
      <c r="N35" s="9">
        <f t="shared" si="10"/>
        <v>29</v>
      </c>
      <c r="O35" s="10"/>
      <c r="P35" s="101">
        <f t="shared" si="10"/>
        <v>17</v>
      </c>
      <c r="Q35" s="9">
        <f t="shared" si="10"/>
        <v>29</v>
      </c>
      <c r="R35" s="10"/>
      <c r="S35" s="101">
        <f t="shared" si="10"/>
        <v>17</v>
      </c>
      <c r="T35" s="9">
        <f t="shared" si="10"/>
        <v>29</v>
      </c>
      <c r="U35" s="10"/>
      <c r="V35" s="101">
        <f t="shared" si="10"/>
        <v>18</v>
      </c>
      <c r="W35" s="9">
        <f t="shared" si="10"/>
        <v>31</v>
      </c>
      <c r="X35" s="10"/>
      <c r="Y35" s="102">
        <f>SUM(Y8:Y34)</f>
        <v>1575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TsJM5RSr1/h1Ln9rhJb1mKHm0k5sXmHPF1vM0aCIbcwHKdFAmGWGqNAjsRZcY7J1FGU2aOj5Wuvfj1uzBziXww==" saltValue="WfOm4BnMdRXKKK7hVRIBRg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3364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3365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3366</v>
      </c>
      <c r="B4" s="177"/>
      <c r="C4" s="177"/>
      <c r="D4" s="177"/>
      <c r="E4" s="177"/>
      <c r="F4" s="178"/>
      <c r="G4" s="162" t="s">
        <v>3367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3368</v>
      </c>
      <c r="B5" s="182" t="s">
        <v>3369</v>
      </c>
      <c r="C5" s="174" t="s">
        <v>3370</v>
      </c>
      <c r="D5" s="174" t="s">
        <v>3371</v>
      </c>
      <c r="E5" s="169" t="s">
        <v>3372</v>
      </c>
      <c r="F5" s="170" t="s">
        <v>3373</v>
      </c>
      <c r="G5" s="162" t="s">
        <v>3374</v>
      </c>
      <c r="H5" s="163"/>
      <c r="I5" s="164"/>
      <c r="J5" s="162" t="s">
        <v>3375</v>
      </c>
      <c r="K5" s="163"/>
      <c r="L5" s="164"/>
      <c r="M5" s="162" t="s">
        <v>3376</v>
      </c>
      <c r="N5" s="163"/>
      <c r="O5" s="164"/>
      <c r="P5" s="162" t="s">
        <v>3377</v>
      </c>
      <c r="Q5" s="163"/>
      <c r="R5" s="164"/>
      <c r="S5" s="162" t="s">
        <v>3378</v>
      </c>
      <c r="T5" s="163"/>
      <c r="U5" s="164"/>
      <c r="V5" s="162" t="s">
        <v>3379</v>
      </c>
      <c r="W5" s="163"/>
      <c r="X5" s="164"/>
      <c r="Y5" s="165" t="s">
        <v>3380</v>
      </c>
      <c r="Z5" s="167" t="s">
        <v>3381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3382</v>
      </c>
      <c r="H6" s="5" t="s">
        <v>3383</v>
      </c>
      <c r="I6" s="73" t="s">
        <v>3384</v>
      </c>
      <c r="J6" s="2" t="s">
        <v>3385</v>
      </c>
      <c r="K6" s="5" t="s">
        <v>3386</v>
      </c>
      <c r="L6" s="73" t="s">
        <v>3387</v>
      </c>
      <c r="M6" s="2" t="s">
        <v>3388</v>
      </c>
      <c r="N6" s="5" t="s">
        <v>3389</v>
      </c>
      <c r="O6" s="73" t="s">
        <v>3390</v>
      </c>
      <c r="P6" s="2" t="s">
        <v>3391</v>
      </c>
      <c r="Q6" s="5" t="s">
        <v>3392</v>
      </c>
      <c r="R6" s="73" t="s">
        <v>3393</v>
      </c>
      <c r="S6" s="2" t="s">
        <v>3394</v>
      </c>
      <c r="T6" s="5" t="s">
        <v>3395</v>
      </c>
      <c r="U6" s="73" t="s">
        <v>3396</v>
      </c>
      <c r="V6" s="2" t="s">
        <v>3397</v>
      </c>
      <c r="W6" s="5" t="s">
        <v>3398</v>
      </c>
      <c r="X6" s="6" t="s">
        <v>3399</v>
      </c>
      <c r="Y6" s="166"/>
      <c r="Z6" s="168"/>
    </row>
    <row r="7" spans="1:26" ht="13.5" customHeight="1" thickTop="1" thickBot="1" x14ac:dyDescent="0.25">
      <c r="A7" s="153" t="s">
        <v>3400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3401</v>
      </c>
      <c r="B8" s="107" t="s">
        <v>6188</v>
      </c>
      <c r="C8" s="30" t="s">
        <v>3402</v>
      </c>
      <c r="D8" s="30" t="s">
        <v>3403</v>
      </c>
      <c r="E8" s="30" t="s">
        <v>3404</v>
      </c>
      <c r="F8" s="31">
        <v>60</v>
      </c>
      <c r="G8" s="32">
        <v>2</v>
      </c>
      <c r="H8" s="33">
        <v>7</v>
      </c>
      <c r="I8" s="36" t="s">
        <v>79</v>
      </c>
      <c r="J8" s="32">
        <v>2</v>
      </c>
      <c r="K8" s="33">
        <v>7</v>
      </c>
      <c r="L8" s="34" t="s">
        <v>79</v>
      </c>
      <c r="M8" s="32">
        <v>2</v>
      </c>
      <c r="N8" s="33">
        <v>7</v>
      </c>
      <c r="O8" s="36" t="s">
        <v>79</v>
      </c>
      <c r="P8" s="32">
        <v>2</v>
      </c>
      <c r="Q8" s="33">
        <v>7</v>
      </c>
      <c r="R8" s="34" t="s">
        <v>79</v>
      </c>
      <c r="S8" s="32">
        <v>2</v>
      </c>
      <c r="T8" s="33">
        <v>7</v>
      </c>
      <c r="U8" s="36" t="s">
        <v>79</v>
      </c>
      <c r="V8" s="32">
        <v>2</v>
      </c>
      <c r="W8" s="33">
        <v>7</v>
      </c>
      <c r="X8" s="34" t="s">
        <v>79</v>
      </c>
      <c r="Y8" s="95">
        <f t="shared" ref="Y8:Y10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35" t="s">
        <v>6186</v>
      </c>
      <c r="B9" s="29" t="s">
        <v>6187</v>
      </c>
      <c r="C9" s="30" t="s">
        <v>6091</v>
      </c>
      <c r="D9" s="30" t="s">
        <v>6147</v>
      </c>
      <c r="E9" s="30" t="s">
        <v>6148</v>
      </c>
      <c r="F9" s="31">
        <v>60</v>
      </c>
      <c r="G9" s="32">
        <v>1</v>
      </c>
      <c r="H9" s="33">
        <v>2</v>
      </c>
      <c r="I9" s="36" t="s">
        <v>6149</v>
      </c>
      <c r="J9" s="32">
        <v>1</v>
      </c>
      <c r="K9" s="33">
        <v>2</v>
      </c>
      <c r="L9" s="36" t="s">
        <v>6149</v>
      </c>
      <c r="M9" s="32">
        <v>1</v>
      </c>
      <c r="N9" s="33">
        <v>2</v>
      </c>
      <c r="O9" s="36" t="s">
        <v>6149</v>
      </c>
      <c r="P9" s="32">
        <v>1</v>
      </c>
      <c r="Q9" s="33">
        <v>2</v>
      </c>
      <c r="R9" s="36" t="s">
        <v>6149</v>
      </c>
      <c r="S9" s="32">
        <v>1</v>
      </c>
      <c r="T9" s="33">
        <v>2</v>
      </c>
      <c r="U9" s="36" t="s">
        <v>6149</v>
      </c>
      <c r="V9" s="32">
        <v>1</v>
      </c>
      <c r="W9" s="33">
        <v>2</v>
      </c>
      <c r="X9" s="36" t="s">
        <v>6149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3405</v>
      </c>
      <c r="B10" s="108" t="s">
        <v>6104</v>
      </c>
      <c r="C10" s="26" t="s">
        <v>3406</v>
      </c>
      <c r="D10" s="26" t="s">
        <v>3407</v>
      </c>
      <c r="E10" s="26" t="s">
        <v>3408</v>
      </c>
      <c r="F10" s="27">
        <v>60</v>
      </c>
      <c r="G10" s="28">
        <v>1</v>
      </c>
      <c r="H10" s="22">
        <v>2</v>
      </c>
      <c r="I10" s="23" t="s">
        <v>79</v>
      </c>
      <c r="J10" s="28">
        <v>1</v>
      </c>
      <c r="K10" s="22">
        <v>2</v>
      </c>
      <c r="L10" s="14" t="s">
        <v>79</v>
      </c>
      <c r="M10" s="28">
        <v>1</v>
      </c>
      <c r="N10" s="22">
        <v>2</v>
      </c>
      <c r="O10" s="23" t="s">
        <v>79</v>
      </c>
      <c r="P10" s="28">
        <v>1</v>
      </c>
      <c r="Q10" s="22">
        <v>2</v>
      </c>
      <c r="R10" s="14" t="s">
        <v>79</v>
      </c>
      <c r="S10" s="28">
        <v>1</v>
      </c>
      <c r="T10" s="22">
        <v>2</v>
      </c>
      <c r="U10" s="23" t="s">
        <v>79</v>
      </c>
      <c r="V10" s="28">
        <v>1</v>
      </c>
      <c r="W10" s="22">
        <v>2</v>
      </c>
      <c r="X10" s="14" t="s">
        <v>79</v>
      </c>
      <c r="Y10" s="96">
        <f t="shared" si="0"/>
        <v>90</v>
      </c>
      <c r="Z10" s="8">
        <f t="shared" si="1"/>
        <v>12</v>
      </c>
    </row>
    <row r="11" spans="1:26" ht="13.5" customHeight="1" x14ac:dyDescent="0.2">
      <c r="A11" s="48" t="s">
        <v>3409</v>
      </c>
      <c r="B11" s="49" t="s">
        <v>3410</v>
      </c>
      <c r="C11" s="50" t="s">
        <v>3411</v>
      </c>
      <c r="D11" s="50" t="s">
        <v>3412</v>
      </c>
      <c r="E11" s="50" t="s">
        <v>3413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3414</v>
      </c>
      <c r="V11" s="45">
        <v>2</v>
      </c>
      <c r="W11" s="46">
        <v>1</v>
      </c>
      <c r="X11" s="20" t="s">
        <v>3415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3416</v>
      </c>
      <c r="B12" s="49" t="s">
        <v>3417</v>
      </c>
      <c r="C12" s="50" t="s">
        <v>3418</v>
      </c>
      <c r="D12" s="50" t="s">
        <v>3419</v>
      </c>
      <c r="E12" s="50" t="s">
        <v>3420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3421</v>
      </c>
      <c r="V12" s="45">
        <v>1</v>
      </c>
      <c r="W12" s="46">
        <v>1</v>
      </c>
      <c r="X12" s="20" t="s">
        <v>3422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3423</v>
      </c>
      <c r="B13" s="25" t="s">
        <v>3424</v>
      </c>
      <c r="C13" s="26" t="s">
        <v>3425</v>
      </c>
      <c r="D13" s="26" t="s">
        <v>3426</v>
      </c>
      <c r="E13" s="26" t="s">
        <v>3427</v>
      </c>
      <c r="F13" s="27">
        <v>60</v>
      </c>
      <c r="G13" s="28">
        <v>2</v>
      </c>
      <c r="H13" s="22">
        <v>2</v>
      </c>
      <c r="I13" s="23" t="s">
        <v>3428</v>
      </c>
      <c r="J13" s="28">
        <v>2</v>
      </c>
      <c r="K13" s="22">
        <v>2</v>
      </c>
      <c r="L13" s="14" t="s">
        <v>3429</v>
      </c>
      <c r="M13" s="28">
        <v>2</v>
      </c>
      <c r="N13" s="22">
        <v>2</v>
      </c>
      <c r="O13" s="23" t="s">
        <v>3430</v>
      </c>
      <c r="P13" s="28">
        <v>2</v>
      </c>
      <c r="Q13" s="22">
        <v>2</v>
      </c>
      <c r="R13" s="14" t="s">
        <v>3431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8" si="2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3"/>
        <v>30</v>
      </c>
      <c r="Z15" s="21">
        <f t="shared" si="2"/>
        <v>2</v>
      </c>
    </row>
    <row r="16" spans="1:26" ht="13.5" customHeight="1" x14ac:dyDescent="0.2">
      <c r="A16" s="48" t="s">
        <v>3432</v>
      </c>
      <c r="B16" s="49" t="s">
        <v>3433</v>
      </c>
      <c r="C16" s="50" t="s">
        <v>76</v>
      </c>
      <c r="D16" s="50" t="s">
        <v>3434</v>
      </c>
      <c r="E16" s="50" t="s">
        <v>3435</v>
      </c>
      <c r="F16" s="51">
        <v>45</v>
      </c>
      <c r="G16" s="45">
        <v>2</v>
      </c>
      <c r="H16" s="46">
        <v>2</v>
      </c>
      <c r="I16" s="47" t="s">
        <v>3436</v>
      </c>
      <c r="J16" s="45">
        <v>2</v>
      </c>
      <c r="K16" s="46">
        <v>2</v>
      </c>
      <c r="L16" s="20" t="s">
        <v>3437</v>
      </c>
      <c r="M16" s="45">
        <v>2</v>
      </c>
      <c r="N16" s="46">
        <v>2</v>
      </c>
      <c r="O16" s="47" t="s">
        <v>3438</v>
      </c>
      <c r="P16" s="45">
        <v>2</v>
      </c>
      <c r="Q16" s="46">
        <v>2</v>
      </c>
      <c r="R16" s="20" t="s">
        <v>3439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3440</v>
      </c>
      <c r="B17" s="49" t="s">
        <v>3441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3442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2"/>
        <v>1</v>
      </c>
    </row>
    <row r="18" spans="1:26" ht="13.5" customHeight="1" x14ac:dyDescent="0.2">
      <c r="A18" s="48" t="s">
        <v>3443</v>
      </c>
      <c r="B18" s="49" t="s">
        <v>3444</v>
      </c>
      <c r="C18" s="50" t="s">
        <v>76</v>
      </c>
      <c r="D18" s="50" t="s">
        <v>3445</v>
      </c>
      <c r="E18" s="50" t="s">
        <v>3446</v>
      </c>
      <c r="F18" s="51">
        <v>45</v>
      </c>
      <c r="G18" s="45">
        <v>2</v>
      </c>
      <c r="H18" s="46">
        <v>2</v>
      </c>
      <c r="I18" s="47" t="s">
        <v>3447</v>
      </c>
      <c r="J18" s="45">
        <v>2</v>
      </c>
      <c r="K18" s="46">
        <v>2</v>
      </c>
      <c r="L18" s="20" t="s">
        <v>3448</v>
      </c>
      <c r="M18" s="45">
        <v>2</v>
      </c>
      <c r="N18" s="46">
        <v>2</v>
      </c>
      <c r="O18" s="47" t="s">
        <v>3449</v>
      </c>
      <c r="P18" s="45">
        <v>2</v>
      </c>
      <c r="Q18" s="46">
        <v>2</v>
      </c>
      <c r="R18" s="20" t="s">
        <v>3450</v>
      </c>
      <c r="S18" s="45">
        <v>1</v>
      </c>
      <c r="T18" s="46">
        <v>1</v>
      </c>
      <c r="U18" s="47" t="s">
        <v>3451</v>
      </c>
      <c r="V18" s="45">
        <v>1</v>
      </c>
      <c r="W18" s="46">
        <v>1</v>
      </c>
      <c r="X18" s="20" t="s">
        <v>3452</v>
      </c>
      <c r="Y18" s="94">
        <f t="shared" ref="Y18:Y22" si="4">SUM(G18,J18,M18,P18,S18,V18)*15</f>
        <v>150</v>
      </c>
      <c r="Z18" s="21">
        <f t="shared" si="2"/>
        <v>10</v>
      </c>
    </row>
    <row r="19" spans="1:26" ht="13.5" customHeight="1" x14ac:dyDescent="0.2">
      <c r="A19" s="48" t="s">
        <v>3453</v>
      </c>
      <c r="B19" s="49" t="s">
        <v>3454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3455</v>
      </c>
      <c r="Y19" s="94">
        <f t="shared" si="4"/>
        <v>0</v>
      </c>
      <c r="Z19" s="21">
        <f t="shared" ref="Z19:Z22" si="5">SUM(H19,K19,N19,Q19,T19,W19)</f>
        <v>1</v>
      </c>
    </row>
    <row r="20" spans="1:26" ht="13.5" customHeight="1" x14ac:dyDescent="0.2">
      <c r="A20" s="48" t="s">
        <v>3456</v>
      </c>
      <c r="B20" s="49" t="s">
        <v>3457</v>
      </c>
      <c r="C20" s="50" t="s">
        <v>6261</v>
      </c>
      <c r="D20" s="50" t="s">
        <v>3458</v>
      </c>
      <c r="E20" s="50" t="s">
        <v>3459</v>
      </c>
      <c r="F20" s="19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3460</v>
      </c>
      <c r="P20" s="45">
        <v>1</v>
      </c>
      <c r="Q20" s="46">
        <v>1</v>
      </c>
      <c r="R20" s="20" t="s">
        <v>3461</v>
      </c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76</v>
      </c>
      <c r="D21" s="50" t="s">
        <v>86</v>
      </c>
      <c r="E21" s="50" t="s">
        <v>76</v>
      </c>
      <c r="F21" s="51">
        <v>60</v>
      </c>
      <c r="G21" s="45">
        <v>1</v>
      </c>
      <c r="H21" s="46">
        <v>2</v>
      </c>
      <c r="I21" s="47" t="s">
        <v>83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4"/>
        <v>60</v>
      </c>
      <c r="Z21" s="21">
        <f t="shared" si="5"/>
        <v>8</v>
      </c>
    </row>
    <row r="22" spans="1:26" ht="13.5" customHeight="1" thickBot="1" x14ac:dyDescent="0.25">
      <c r="A22" s="48" t="s">
        <v>3462</v>
      </c>
      <c r="B22" s="49" t="s">
        <v>3463</v>
      </c>
      <c r="C22" s="50" t="s">
        <v>3464</v>
      </c>
      <c r="D22" s="50" t="s">
        <v>3465</v>
      </c>
      <c r="E22" s="50" t="s">
        <v>3466</v>
      </c>
      <c r="F22" s="51">
        <v>60</v>
      </c>
      <c r="G22" s="45">
        <v>0.5</v>
      </c>
      <c r="H22" s="46">
        <v>2</v>
      </c>
      <c r="I22" s="47" t="s">
        <v>3467</v>
      </c>
      <c r="J22" s="45">
        <v>0.5</v>
      </c>
      <c r="K22" s="46">
        <v>2</v>
      </c>
      <c r="L22" s="20" t="s">
        <v>3468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4"/>
        <v>15</v>
      </c>
      <c r="Z22" s="21">
        <f t="shared" si="5"/>
        <v>4</v>
      </c>
    </row>
    <row r="23" spans="1:26" ht="13.5" customHeight="1" x14ac:dyDescent="0.2">
      <c r="A23" s="38" t="s">
        <v>3469</v>
      </c>
      <c r="B23" s="39" t="s">
        <v>3470</v>
      </c>
      <c r="C23" s="40" t="s">
        <v>3471</v>
      </c>
      <c r="D23" s="40" t="s">
        <v>3472</v>
      </c>
      <c r="E23" s="40" t="s">
        <v>3473</v>
      </c>
      <c r="F23" s="41">
        <v>45</v>
      </c>
      <c r="G23" s="42">
        <v>1</v>
      </c>
      <c r="H23" s="43">
        <v>1</v>
      </c>
      <c r="I23" s="13" t="s">
        <v>3474</v>
      </c>
      <c r="J23" s="42">
        <v>1</v>
      </c>
      <c r="K23" s="43">
        <v>1</v>
      </c>
      <c r="L23" s="13" t="s">
        <v>3475</v>
      </c>
      <c r="M23" s="42">
        <v>1</v>
      </c>
      <c r="N23" s="43">
        <v>1</v>
      </c>
      <c r="O23" s="13" t="s">
        <v>3476</v>
      </c>
      <c r="P23" s="42">
        <v>1</v>
      </c>
      <c r="Q23" s="43">
        <v>1</v>
      </c>
      <c r="R23" s="13" t="s">
        <v>3477</v>
      </c>
      <c r="S23" s="42">
        <v>1</v>
      </c>
      <c r="T23" s="43">
        <v>1</v>
      </c>
      <c r="U23" s="13" t="s">
        <v>3478</v>
      </c>
      <c r="V23" s="42">
        <v>1</v>
      </c>
      <c r="W23" s="43">
        <v>1</v>
      </c>
      <c r="X23" s="13" t="s">
        <v>3479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3480</v>
      </c>
      <c r="B24" s="25" t="s">
        <v>3481</v>
      </c>
      <c r="C24" s="26" t="s">
        <v>3482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3483</v>
      </c>
      <c r="Y24" s="98">
        <f t="shared" ref="Y24:Y31" si="6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3484</v>
      </c>
      <c r="B25" s="25" t="s">
        <v>3485</v>
      </c>
      <c r="C25" s="26" t="s">
        <v>3486</v>
      </c>
      <c r="D25" s="26" t="s">
        <v>3487</v>
      </c>
      <c r="E25" s="26" t="s">
        <v>3488</v>
      </c>
      <c r="F25" s="27">
        <v>45</v>
      </c>
      <c r="G25" s="28">
        <v>2</v>
      </c>
      <c r="H25" s="22">
        <v>2</v>
      </c>
      <c r="I25" s="14" t="s">
        <v>3489</v>
      </c>
      <c r="J25" s="28">
        <v>2</v>
      </c>
      <c r="K25" s="22">
        <v>2</v>
      </c>
      <c r="L25" s="14" t="s">
        <v>3490</v>
      </c>
      <c r="M25" s="28">
        <v>2</v>
      </c>
      <c r="N25" s="22">
        <v>2</v>
      </c>
      <c r="O25" s="14" t="s">
        <v>3491</v>
      </c>
      <c r="P25" s="28">
        <v>2</v>
      </c>
      <c r="Q25" s="22">
        <v>2</v>
      </c>
      <c r="R25" s="14" t="s">
        <v>3492</v>
      </c>
      <c r="S25" s="28">
        <v>2</v>
      </c>
      <c r="T25" s="22">
        <v>2</v>
      </c>
      <c r="U25" s="14" t="s">
        <v>3493</v>
      </c>
      <c r="V25" s="28">
        <v>2</v>
      </c>
      <c r="W25" s="22">
        <v>2</v>
      </c>
      <c r="X25" s="14" t="s">
        <v>3494</v>
      </c>
      <c r="Y25" s="98">
        <f t="shared" si="6"/>
        <v>180</v>
      </c>
      <c r="Z25" s="8">
        <f t="shared" ref="Z25:Z31" si="7">SUM(H25,K25,N25,Q25,T25,W25)</f>
        <v>12</v>
      </c>
    </row>
    <row r="26" spans="1:26" ht="13.5" customHeight="1" x14ac:dyDescent="0.2">
      <c r="A26" s="24" t="s">
        <v>3495</v>
      </c>
      <c r="B26" s="25" t="s">
        <v>3496</v>
      </c>
      <c r="C26" s="26" t="s">
        <v>3497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3498</v>
      </c>
      <c r="Y26" s="98">
        <f t="shared" si="6"/>
        <v>0</v>
      </c>
      <c r="Z26" s="8">
        <f t="shared" si="7"/>
        <v>1</v>
      </c>
    </row>
    <row r="27" spans="1:26" ht="13.5" customHeight="1" x14ac:dyDescent="0.2">
      <c r="A27" s="24" t="s">
        <v>3499</v>
      </c>
      <c r="B27" s="25" t="s">
        <v>3500</v>
      </c>
      <c r="C27" s="26"/>
      <c r="D27" s="26" t="s">
        <v>3501</v>
      </c>
      <c r="E27" s="26" t="s">
        <v>3502</v>
      </c>
      <c r="F27" s="27">
        <v>45</v>
      </c>
      <c r="G27" s="28">
        <v>2</v>
      </c>
      <c r="H27" s="22">
        <v>2</v>
      </c>
      <c r="I27" s="14" t="s">
        <v>3503</v>
      </c>
      <c r="J27" s="28">
        <v>2</v>
      </c>
      <c r="K27" s="22">
        <v>2</v>
      </c>
      <c r="L27" s="14" t="s">
        <v>3504</v>
      </c>
      <c r="M27" s="28">
        <v>2</v>
      </c>
      <c r="N27" s="22">
        <v>2</v>
      </c>
      <c r="O27" s="14" t="s">
        <v>3505</v>
      </c>
      <c r="P27" s="28">
        <v>2</v>
      </c>
      <c r="Q27" s="22">
        <v>2</v>
      </c>
      <c r="R27" s="14" t="s">
        <v>3506</v>
      </c>
      <c r="S27" s="28">
        <v>2</v>
      </c>
      <c r="T27" s="22">
        <v>2</v>
      </c>
      <c r="U27" s="14" t="s">
        <v>3507</v>
      </c>
      <c r="V27" s="28">
        <v>2</v>
      </c>
      <c r="W27" s="22">
        <v>2</v>
      </c>
      <c r="X27" s="14" t="s">
        <v>3508</v>
      </c>
      <c r="Y27" s="98">
        <f t="shared" si="6"/>
        <v>180</v>
      </c>
      <c r="Z27" s="8">
        <f t="shared" si="7"/>
        <v>12</v>
      </c>
    </row>
    <row r="28" spans="1:26" ht="13.5" customHeight="1" x14ac:dyDescent="0.2">
      <c r="A28" s="24" t="s">
        <v>3509</v>
      </c>
      <c r="B28" s="25" t="s">
        <v>3510</v>
      </c>
      <c r="C28" s="26"/>
      <c r="D28" s="26" t="s">
        <v>3511</v>
      </c>
      <c r="E28" s="26" t="s">
        <v>3512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3513</v>
      </c>
      <c r="Y28" s="98">
        <f t="shared" si="6"/>
        <v>15</v>
      </c>
      <c r="Z28" s="8">
        <f t="shared" si="7"/>
        <v>2</v>
      </c>
    </row>
    <row r="29" spans="1:26" ht="13.5" customHeight="1" x14ac:dyDescent="0.2">
      <c r="A29" s="24" t="s">
        <v>3514</v>
      </c>
      <c r="B29" s="25" t="s">
        <v>3515</v>
      </c>
      <c r="C29" s="26" t="s">
        <v>3516</v>
      </c>
      <c r="D29" s="26" t="s">
        <v>3517</v>
      </c>
      <c r="E29" s="26" t="s">
        <v>3518</v>
      </c>
      <c r="F29" s="27">
        <v>45</v>
      </c>
      <c r="G29" s="28">
        <v>1</v>
      </c>
      <c r="H29" s="22">
        <v>2</v>
      </c>
      <c r="I29" s="14" t="s">
        <v>3519</v>
      </c>
      <c r="J29" s="28">
        <v>1</v>
      </c>
      <c r="K29" s="22">
        <v>2</v>
      </c>
      <c r="L29" s="14" t="s">
        <v>3520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6"/>
        <v>30</v>
      </c>
      <c r="Z29" s="8">
        <f t="shared" si="7"/>
        <v>4</v>
      </c>
    </row>
    <row r="30" spans="1:26" ht="13.5" customHeight="1" x14ac:dyDescent="0.2">
      <c r="A30" s="24" t="s">
        <v>3521</v>
      </c>
      <c r="B30" s="25" t="s">
        <v>3522</v>
      </c>
      <c r="C30" s="26" t="s">
        <v>3523</v>
      </c>
      <c r="D30" s="26" t="s">
        <v>3524</v>
      </c>
      <c r="E30" s="26" t="s">
        <v>3525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3526</v>
      </c>
      <c r="V30" s="28">
        <v>1</v>
      </c>
      <c r="W30" s="22">
        <v>1</v>
      </c>
      <c r="X30" s="14" t="s">
        <v>3527</v>
      </c>
      <c r="Y30" s="98">
        <f t="shared" si="6"/>
        <v>30</v>
      </c>
      <c r="Z30" s="8">
        <f t="shared" si="7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6"/>
        <v>15</v>
      </c>
      <c r="Z31" s="8">
        <f t="shared" si="7"/>
        <v>1</v>
      </c>
    </row>
    <row r="32" spans="1:26" ht="13.5" customHeight="1" thickTop="1" thickBot="1" x14ac:dyDescent="0.25">
      <c r="A32" s="156" t="s">
        <v>3528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3529</v>
      </c>
      <c r="B33" s="65" t="s">
        <v>3530</v>
      </c>
      <c r="C33" s="66"/>
      <c r="D33" s="66"/>
      <c r="E33" s="66"/>
      <c r="F33" s="67"/>
      <c r="G33" s="68"/>
      <c r="H33" s="69">
        <v>3</v>
      </c>
      <c r="I33" s="70"/>
      <c r="J33" s="68"/>
      <c r="K33" s="69">
        <v>3</v>
      </c>
      <c r="L33" s="71"/>
      <c r="M33" s="68"/>
      <c r="N33" s="69">
        <v>3</v>
      </c>
      <c r="O33" s="70"/>
      <c r="P33" s="68"/>
      <c r="Q33" s="69">
        <v>3</v>
      </c>
      <c r="R33" s="71"/>
      <c r="S33" s="68"/>
      <c r="T33" s="69">
        <v>3</v>
      </c>
      <c r="U33" s="70"/>
      <c r="V33" s="68"/>
      <c r="W33" s="69"/>
      <c r="X33" s="71"/>
      <c r="Y33" s="99"/>
      <c r="Z33" s="72">
        <f>SUM(H33,K33,N33,Q33,T33,W33)</f>
        <v>15</v>
      </c>
    </row>
    <row r="34" spans="1:26" ht="13.5" customHeight="1" thickTop="1" thickBot="1" x14ac:dyDescent="0.25">
      <c r="A34" s="60" t="s">
        <v>3531</v>
      </c>
      <c r="B34" s="61" t="s">
        <v>3532</v>
      </c>
      <c r="C34" s="62"/>
      <c r="D34" s="62"/>
      <c r="E34" s="62" t="s">
        <v>3533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3534</v>
      </c>
      <c r="B35" s="160"/>
      <c r="C35" s="160"/>
      <c r="D35" s="160"/>
      <c r="E35" s="160"/>
      <c r="F35" s="161"/>
      <c r="G35" s="101">
        <f>SUM(G8:G34)</f>
        <v>17.5</v>
      </c>
      <c r="H35" s="9">
        <f t="shared" ref="H35:W35" si="8">SUM(H8:H34)</f>
        <v>31</v>
      </c>
      <c r="I35" s="10"/>
      <c r="J35" s="101">
        <f t="shared" si="8"/>
        <v>17.5</v>
      </c>
      <c r="K35" s="9">
        <f t="shared" si="8"/>
        <v>31</v>
      </c>
      <c r="L35" s="10"/>
      <c r="M35" s="101">
        <f t="shared" si="8"/>
        <v>18</v>
      </c>
      <c r="N35" s="9">
        <f t="shared" si="8"/>
        <v>29</v>
      </c>
      <c r="O35" s="10"/>
      <c r="P35" s="101">
        <f t="shared" si="8"/>
        <v>17</v>
      </c>
      <c r="Q35" s="9">
        <f t="shared" si="8"/>
        <v>29</v>
      </c>
      <c r="R35" s="10"/>
      <c r="S35" s="101">
        <f t="shared" si="8"/>
        <v>17</v>
      </c>
      <c r="T35" s="9">
        <f t="shared" si="8"/>
        <v>29</v>
      </c>
      <c r="U35" s="10"/>
      <c r="V35" s="101">
        <f t="shared" si="8"/>
        <v>18</v>
      </c>
      <c r="W35" s="9">
        <f t="shared" si="8"/>
        <v>31</v>
      </c>
      <c r="X35" s="10"/>
      <c r="Y35" s="102">
        <f>SUM(Y8:Y34)</f>
        <v>1575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6UcX33loN5AgQ+FJd7hqSpa2CoZg9Pas4TA+Rbbv8hLTXEitasTBN5Ah1F7lIeWSoqT/k9QUtlBvzCPqF1aRlQ==" saltValue="FqvgOZgE+NkbqqyEwXnozw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3535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3536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3537</v>
      </c>
      <c r="B4" s="177"/>
      <c r="C4" s="177"/>
      <c r="D4" s="177"/>
      <c r="E4" s="177"/>
      <c r="F4" s="178"/>
      <c r="G4" s="162" t="s">
        <v>3538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3539</v>
      </c>
      <c r="B5" s="182" t="s">
        <v>3540</v>
      </c>
      <c r="C5" s="174" t="s">
        <v>3541</v>
      </c>
      <c r="D5" s="174" t="s">
        <v>3542</v>
      </c>
      <c r="E5" s="169" t="s">
        <v>3543</v>
      </c>
      <c r="F5" s="170" t="s">
        <v>3544</v>
      </c>
      <c r="G5" s="162" t="s">
        <v>3545</v>
      </c>
      <c r="H5" s="163"/>
      <c r="I5" s="164"/>
      <c r="J5" s="162" t="s">
        <v>3546</v>
      </c>
      <c r="K5" s="163"/>
      <c r="L5" s="164"/>
      <c r="M5" s="162" t="s">
        <v>3547</v>
      </c>
      <c r="N5" s="163"/>
      <c r="O5" s="164"/>
      <c r="P5" s="162" t="s">
        <v>3548</v>
      </c>
      <c r="Q5" s="163"/>
      <c r="R5" s="164"/>
      <c r="S5" s="162" t="s">
        <v>3549</v>
      </c>
      <c r="T5" s="163"/>
      <c r="U5" s="164"/>
      <c r="V5" s="162" t="s">
        <v>3550</v>
      </c>
      <c r="W5" s="163"/>
      <c r="X5" s="164"/>
      <c r="Y5" s="165" t="s">
        <v>3551</v>
      </c>
      <c r="Z5" s="167" t="s">
        <v>3552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3553</v>
      </c>
      <c r="H6" s="5" t="s">
        <v>3554</v>
      </c>
      <c r="I6" s="73" t="s">
        <v>3555</v>
      </c>
      <c r="J6" s="2" t="s">
        <v>3556</v>
      </c>
      <c r="K6" s="5" t="s">
        <v>3557</v>
      </c>
      <c r="L6" s="73" t="s">
        <v>3558</v>
      </c>
      <c r="M6" s="2" t="s">
        <v>3559</v>
      </c>
      <c r="N6" s="5" t="s">
        <v>3560</v>
      </c>
      <c r="O6" s="73" t="s">
        <v>3561</v>
      </c>
      <c r="P6" s="2" t="s">
        <v>3562</v>
      </c>
      <c r="Q6" s="5" t="s">
        <v>3563</v>
      </c>
      <c r="R6" s="73" t="s">
        <v>3564</v>
      </c>
      <c r="S6" s="2" t="s">
        <v>3565</v>
      </c>
      <c r="T6" s="5" t="s">
        <v>3566</v>
      </c>
      <c r="U6" s="73" t="s">
        <v>3567</v>
      </c>
      <c r="V6" s="2" t="s">
        <v>3568</v>
      </c>
      <c r="W6" s="5" t="s">
        <v>3569</v>
      </c>
      <c r="X6" s="6" t="s">
        <v>3570</v>
      </c>
      <c r="Y6" s="166"/>
      <c r="Z6" s="168"/>
    </row>
    <row r="7" spans="1:26" ht="13.5" customHeight="1" thickTop="1" thickBot="1" x14ac:dyDescent="0.25">
      <c r="A7" s="153" t="s">
        <v>3571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3572</v>
      </c>
      <c r="B8" s="29" t="s">
        <v>3573</v>
      </c>
      <c r="C8" s="30" t="s">
        <v>3574</v>
      </c>
      <c r="D8" s="30" t="s">
        <v>3575</v>
      </c>
      <c r="E8" s="30" t="s">
        <v>3576</v>
      </c>
      <c r="F8" s="31">
        <v>60</v>
      </c>
      <c r="G8" s="32">
        <v>2</v>
      </c>
      <c r="H8" s="33">
        <v>7</v>
      </c>
      <c r="I8" s="36" t="s">
        <v>3577</v>
      </c>
      <c r="J8" s="32">
        <v>2</v>
      </c>
      <c r="K8" s="33">
        <v>7</v>
      </c>
      <c r="L8" s="34" t="s">
        <v>3578</v>
      </c>
      <c r="M8" s="32">
        <v>2</v>
      </c>
      <c r="N8" s="33">
        <v>7</v>
      </c>
      <c r="O8" s="36" t="s">
        <v>3579</v>
      </c>
      <c r="P8" s="32">
        <v>2</v>
      </c>
      <c r="Q8" s="33">
        <v>7</v>
      </c>
      <c r="R8" s="34" t="s">
        <v>3580</v>
      </c>
      <c r="S8" s="32">
        <v>2</v>
      </c>
      <c r="T8" s="33">
        <v>7</v>
      </c>
      <c r="U8" s="36" t="s">
        <v>3581</v>
      </c>
      <c r="V8" s="32">
        <v>2</v>
      </c>
      <c r="W8" s="33">
        <v>7</v>
      </c>
      <c r="X8" s="34" t="s">
        <v>3582</v>
      </c>
      <c r="Y8" s="95">
        <f t="shared" ref="Y8:Y10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35" t="s">
        <v>3583</v>
      </c>
      <c r="B9" s="107" t="s">
        <v>6189</v>
      </c>
      <c r="C9" s="30" t="s">
        <v>3584</v>
      </c>
      <c r="D9" s="30" t="s">
        <v>3585</v>
      </c>
      <c r="E9" s="30" t="s">
        <v>3586</v>
      </c>
      <c r="F9" s="31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3587</v>
      </c>
      <c r="B10" s="25" t="s">
        <v>6163</v>
      </c>
      <c r="C10" s="26" t="s">
        <v>3588</v>
      </c>
      <c r="D10" s="26" t="s">
        <v>3589</v>
      </c>
      <c r="E10" s="26" t="s">
        <v>3590</v>
      </c>
      <c r="F10" s="27">
        <v>60</v>
      </c>
      <c r="G10" s="28">
        <v>2</v>
      </c>
      <c r="H10" s="22">
        <v>2</v>
      </c>
      <c r="I10" s="23" t="s">
        <v>3591</v>
      </c>
      <c r="J10" s="28">
        <v>2</v>
      </c>
      <c r="K10" s="22">
        <v>2</v>
      </c>
      <c r="L10" s="14" t="s">
        <v>3592</v>
      </c>
      <c r="M10" s="28">
        <v>2</v>
      </c>
      <c r="N10" s="22">
        <v>2</v>
      </c>
      <c r="O10" s="23" t="s">
        <v>3593</v>
      </c>
      <c r="P10" s="28">
        <v>2</v>
      </c>
      <c r="Q10" s="22">
        <v>2</v>
      </c>
      <c r="R10" s="14" t="s">
        <v>3594</v>
      </c>
      <c r="S10" s="28">
        <v>2</v>
      </c>
      <c r="T10" s="22">
        <v>2</v>
      </c>
      <c r="U10" s="23" t="s">
        <v>3595</v>
      </c>
      <c r="V10" s="28">
        <v>2</v>
      </c>
      <c r="W10" s="22">
        <v>2</v>
      </c>
      <c r="X10" s="14" t="s">
        <v>3596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3597</v>
      </c>
      <c r="B11" s="49" t="s">
        <v>3598</v>
      </c>
      <c r="C11" s="50" t="s">
        <v>3599</v>
      </c>
      <c r="D11" s="50" t="s">
        <v>3600</v>
      </c>
      <c r="E11" s="50" t="s">
        <v>3601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3602</v>
      </c>
      <c r="V11" s="45">
        <v>2</v>
      </c>
      <c r="W11" s="46">
        <v>1</v>
      </c>
      <c r="X11" s="20" t="s">
        <v>3603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3604</v>
      </c>
      <c r="B12" s="49" t="s">
        <v>3605</v>
      </c>
      <c r="C12" s="50" t="s">
        <v>3606</v>
      </c>
      <c r="D12" s="50" t="s">
        <v>3607</v>
      </c>
      <c r="E12" s="50" t="s">
        <v>3608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3609</v>
      </c>
      <c r="V12" s="45">
        <v>1</v>
      </c>
      <c r="W12" s="46">
        <v>1</v>
      </c>
      <c r="X12" s="20" t="s">
        <v>3610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3611</v>
      </c>
      <c r="B13" s="25" t="s">
        <v>3612</v>
      </c>
      <c r="C13" s="26" t="s">
        <v>3613</v>
      </c>
      <c r="D13" s="26" t="s">
        <v>3614</v>
      </c>
      <c r="E13" s="26" t="s">
        <v>3615</v>
      </c>
      <c r="F13" s="27">
        <v>60</v>
      </c>
      <c r="G13" s="28">
        <v>2</v>
      </c>
      <c r="H13" s="22">
        <v>2</v>
      </c>
      <c r="I13" s="23" t="s">
        <v>3616</v>
      </c>
      <c r="J13" s="28">
        <v>2</v>
      </c>
      <c r="K13" s="22">
        <v>2</v>
      </c>
      <c r="L13" s="14" t="s">
        <v>3617</v>
      </c>
      <c r="M13" s="28">
        <v>2</v>
      </c>
      <c r="N13" s="22">
        <v>2</v>
      </c>
      <c r="O13" s="23" t="s">
        <v>3618</v>
      </c>
      <c r="P13" s="28">
        <v>2</v>
      </c>
      <c r="Q13" s="22">
        <v>2</v>
      </c>
      <c r="R13" s="14" t="s">
        <v>3619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6" si="2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3"/>
        <v>30</v>
      </c>
      <c r="Z15" s="21">
        <f t="shared" si="2"/>
        <v>2</v>
      </c>
    </row>
    <row r="16" spans="1:26" ht="13.5" customHeight="1" x14ac:dyDescent="0.2">
      <c r="A16" s="48" t="s">
        <v>3620</v>
      </c>
      <c r="B16" s="49" t="s">
        <v>3621</v>
      </c>
      <c r="C16" s="50" t="s">
        <v>76</v>
      </c>
      <c r="D16" s="50" t="s">
        <v>3622</v>
      </c>
      <c r="E16" s="50" t="s">
        <v>3623</v>
      </c>
      <c r="F16" s="51">
        <v>45</v>
      </c>
      <c r="G16" s="45">
        <v>2</v>
      </c>
      <c r="H16" s="46">
        <v>2</v>
      </c>
      <c r="I16" s="47" t="s">
        <v>3624</v>
      </c>
      <c r="J16" s="45">
        <v>2</v>
      </c>
      <c r="K16" s="46">
        <v>2</v>
      </c>
      <c r="L16" s="20" t="s">
        <v>3625</v>
      </c>
      <c r="M16" s="45">
        <v>2</v>
      </c>
      <c r="N16" s="46">
        <v>2</v>
      </c>
      <c r="O16" s="47" t="s">
        <v>3626</v>
      </c>
      <c r="P16" s="45">
        <v>2</v>
      </c>
      <c r="Q16" s="46">
        <v>2</v>
      </c>
      <c r="R16" s="20" t="s">
        <v>3627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3628</v>
      </c>
      <c r="B17" s="49" t="s">
        <v>3629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3630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>SUM(H17,K17,N17,Q17,T17,W17)</f>
        <v>1</v>
      </c>
    </row>
    <row r="18" spans="1:26" ht="13.5" customHeight="1" x14ac:dyDescent="0.2">
      <c r="A18" s="48" t="s">
        <v>3631</v>
      </c>
      <c r="B18" s="49" t="s">
        <v>3632</v>
      </c>
      <c r="C18" s="50" t="s">
        <v>76</v>
      </c>
      <c r="D18" s="50" t="s">
        <v>3633</v>
      </c>
      <c r="E18" s="50" t="s">
        <v>3634</v>
      </c>
      <c r="F18" s="51">
        <v>45</v>
      </c>
      <c r="G18" s="45">
        <v>2</v>
      </c>
      <c r="H18" s="46">
        <v>2</v>
      </c>
      <c r="I18" s="47" t="s">
        <v>3635</v>
      </c>
      <c r="J18" s="45">
        <v>2</v>
      </c>
      <c r="K18" s="46">
        <v>2</v>
      </c>
      <c r="L18" s="20" t="s">
        <v>3636</v>
      </c>
      <c r="M18" s="45">
        <v>2</v>
      </c>
      <c r="N18" s="46">
        <v>2</v>
      </c>
      <c r="O18" s="47" t="s">
        <v>3637</v>
      </c>
      <c r="P18" s="45">
        <v>2</v>
      </c>
      <c r="Q18" s="46">
        <v>2</v>
      </c>
      <c r="R18" s="20" t="s">
        <v>3638</v>
      </c>
      <c r="S18" s="45">
        <v>1</v>
      </c>
      <c r="T18" s="46">
        <v>1</v>
      </c>
      <c r="U18" s="47" t="s">
        <v>3639</v>
      </c>
      <c r="V18" s="45">
        <v>1</v>
      </c>
      <c r="W18" s="46">
        <v>1</v>
      </c>
      <c r="X18" s="20" t="s">
        <v>3640</v>
      </c>
      <c r="Y18" s="94">
        <f t="shared" ref="Y18:Y22" si="4">SUM(G18,J18,M18,P18,S18,V18)*15</f>
        <v>150</v>
      </c>
      <c r="Z18" s="21">
        <f t="shared" ref="Z18:Z22" si="5">SUM(H18,K18,N18,Q18,T18,W18)</f>
        <v>10</v>
      </c>
    </row>
    <row r="19" spans="1:26" ht="13.5" customHeight="1" x14ac:dyDescent="0.2">
      <c r="A19" s="48" t="s">
        <v>3641</v>
      </c>
      <c r="B19" s="49" t="s">
        <v>3642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3643</v>
      </c>
      <c r="Y19" s="94">
        <f t="shared" si="4"/>
        <v>0</v>
      </c>
      <c r="Z19" s="21">
        <f t="shared" si="5"/>
        <v>1</v>
      </c>
    </row>
    <row r="20" spans="1:26" ht="13.5" customHeight="1" x14ac:dyDescent="0.2">
      <c r="A20" s="48" t="s">
        <v>3644</v>
      </c>
      <c r="B20" s="49" t="s">
        <v>3645</v>
      </c>
      <c r="C20" s="50" t="s">
        <v>6261</v>
      </c>
      <c r="D20" s="50" t="s">
        <v>3646</v>
      </c>
      <c r="E20" s="50" t="s">
        <v>3647</v>
      </c>
      <c r="F20" s="19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3648</v>
      </c>
      <c r="P20" s="45">
        <v>1</v>
      </c>
      <c r="Q20" s="46">
        <v>1</v>
      </c>
      <c r="R20" s="20" t="s">
        <v>3649</v>
      </c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76</v>
      </c>
      <c r="D21" s="50" t="s">
        <v>86</v>
      </c>
      <c r="E21" s="50" t="s">
        <v>76</v>
      </c>
      <c r="F21" s="51">
        <v>60</v>
      </c>
      <c r="G21" s="45">
        <v>1</v>
      </c>
      <c r="H21" s="46">
        <v>2</v>
      </c>
      <c r="I21" s="47" t="s">
        <v>83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4"/>
        <v>60</v>
      </c>
      <c r="Z21" s="21">
        <f t="shared" si="5"/>
        <v>8</v>
      </c>
    </row>
    <row r="22" spans="1:26" ht="13.5" customHeight="1" thickBot="1" x14ac:dyDescent="0.25">
      <c r="A22" s="48" t="s">
        <v>3650</v>
      </c>
      <c r="B22" s="49" t="s">
        <v>3651</v>
      </c>
      <c r="C22" s="50" t="s">
        <v>3652</v>
      </c>
      <c r="D22" s="50" t="s">
        <v>3653</v>
      </c>
      <c r="E22" s="50" t="s">
        <v>3654</v>
      </c>
      <c r="F22" s="51">
        <v>60</v>
      </c>
      <c r="G22" s="45">
        <v>0.5</v>
      </c>
      <c r="H22" s="46">
        <v>2</v>
      </c>
      <c r="I22" s="47" t="s">
        <v>3655</v>
      </c>
      <c r="J22" s="45">
        <v>0.5</v>
      </c>
      <c r="K22" s="46">
        <v>2</v>
      </c>
      <c r="L22" s="20" t="s">
        <v>3656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4"/>
        <v>15</v>
      </c>
      <c r="Z22" s="21">
        <f t="shared" si="5"/>
        <v>4</v>
      </c>
    </row>
    <row r="23" spans="1:26" ht="13.5" customHeight="1" x14ac:dyDescent="0.2">
      <c r="A23" s="38" t="s">
        <v>3657</v>
      </c>
      <c r="B23" s="39" t="s">
        <v>3658</v>
      </c>
      <c r="C23" s="40" t="s">
        <v>3659</v>
      </c>
      <c r="D23" s="40" t="s">
        <v>3660</v>
      </c>
      <c r="E23" s="40" t="s">
        <v>3661</v>
      </c>
      <c r="F23" s="41">
        <v>45</v>
      </c>
      <c r="G23" s="42">
        <v>1</v>
      </c>
      <c r="H23" s="43">
        <v>1</v>
      </c>
      <c r="I23" s="13" t="s">
        <v>3662</v>
      </c>
      <c r="J23" s="42">
        <v>1</v>
      </c>
      <c r="K23" s="43">
        <v>1</v>
      </c>
      <c r="L23" s="13" t="s">
        <v>3663</v>
      </c>
      <c r="M23" s="42">
        <v>1</v>
      </c>
      <c r="N23" s="43">
        <v>1</v>
      </c>
      <c r="O23" s="13" t="s">
        <v>3664</v>
      </c>
      <c r="P23" s="42">
        <v>1</v>
      </c>
      <c r="Q23" s="43">
        <v>1</v>
      </c>
      <c r="R23" s="13" t="s">
        <v>3665</v>
      </c>
      <c r="S23" s="42">
        <v>1</v>
      </c>
      <c r="T23" s="43">
        <v>1</v>
      </c>
      <c r="U23" s="13" t="s">
        <v>3666</v>
      </c>
      <c r="V23" s="42">
        <v>1</v>
      </c>
      <c r="W23" s="43">
        <v>1</v>
      </c>
      <c r="X23" s="13" t="s">
        <v>3667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3668</v>
      </c>
      <c r="B24" s="25" t="s">
        <v>3669</v>
      </c>
      <c r="C24" s="26" t="s">
        <v>3670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3671</v>
      </c>
      <c r="Y24" s="98">
        <f t="shared" ref="Y24:Y31" si="6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3672</v>
      </c>
      <c r="B25" s="25" t="s">
        <v>3673</v>
      </c>
      <c r="C25" s="26" t="s">
        <v>3674</v>
      </c>
      <c r="D25" s="26" t="s">
        <v>3675</v>
      </c>
      <c r="E25" s="26" t="s">
        <v>3676</v>
      </c>
      <c r="F25" s="27">
        <v>45</v>
      </c>
      <c r="G25" s="28">
        <v>2</v>
      </c>
      <c r="H25" s="22">
        <v>2</v>
      </c>
      <c r="I25" s="14" t="s">
        <v>3677</v>
      </c>
      <c r="J25" s="28">
        <v>2</v>
      </c>
      <c r="K25" s="22">
        <v>2</v>
      </c>
      <c r="L25" s="14" t="s">
        <v>3678</v>
      </c>
      <c r="M25" s="28">
        <v>2</v>
      </c>
      <c r="N25" s="22">
        <v>2</v>
      </c>
      <c r="O25" s="14" t="s">
        <v>3679</v>
      </c>
      <c r="P25" s="28">
        <v>2</v>
      </c>
      <c r="Q25" s="22">
        <v>2</v>
      </c>
      <c r="R25" s="14" t="s">
        <v>3680</v>
      </c>
      <c r="S25" s="28">
        <v>2</v>
      </c>
      <c r="T25" s="22">
        <v>2</v>
      </c>
      <c r="U25" s="14" t="s">
        <v>3681</v>
      </c>
      <c r="V25" s="28">
        <v>2</v>
      </c>
      <c r="W25" s="22">
        <v>2</v>
      </c>
      <c r="X25" s="14" t="s">
        <v>3682</v>
      </c>
      <c r="Y25" s="98">
        <f t="shared" si="6"/>
        <v>180</v>
      </c>
      <c r="Z25" s="8">
        <f t="shared" ref="Z25:Z31" si="7">SUM(H25,K25,N25,Q25,T25,W25)</f>
        <v>12</v>
      </c>
    </row>
    <row r="26" spans="1:26" ht="13.5" customHeight="1" x14ac:dyDescent="0.2">
      <c r="A26" s="24" t="s">
        <v>3683</v>
      </c>
      <c r="B26" s="25" t="s">
        <v>3684</v>
      </c>
      <c r="C26" s="26" t="s">
        <v>3685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3686</v>
      </c>
      <c r="Y26" s="98">
        <f t="shared" si="6"/>
        <v>0</v>
      </c>
      <c r="Z26" s="8">
        <f t="shared" si="7"/>
        <v>1</v>
      </c>
    </row>
    <row r="27" spans="1:26" ht="13.5" customHeight="1" x14ac:dyDescent="0.2">
      <c r="A27" s="24" t="s">
        <v>3687</v>
      </c>
      <c r="B27" s="25" t="s">
        <v>3688</v>
      </c>
      <c r="C27" s="26"/>
      <c r="D27" s="26" t="s">
        <v>3689</v>
      </c>
      <c r="E27" s="26" t="s">
        <v>3690</v>
      </c>
      <c r="F27" s="27">
        <v>45</v>
      </c>
      <c r="G27" s="28">
        <v>2</v>
      </c>
      <c r="H27" s="22">
        <v>2</v>
      </c>
      <c r="I27" s="14" t="s">
        <v>3691</v>
      </c>
      <c r="J27" s="28">
        <v>2</v>
      </c>
      <c r="K27" s="22">
        <v>2</v>
      </c>
      <c r="L27" s="14" t="s">
        <v>3692</v>
      </c>
      <c r="M27" s="28">
        <v>2</v>
      </c>
      <c r="N27" s="22">
        <v>2</v>
      </c>
      <c r="O27" s="14" t="s">
        <v>3693</v>
      </c>
      <c r="P27" s="28">
        <v>2</v>
      </c>
      <c r="Q27" s="22">
        <v>2</v>
      </c>
      <c r="R27" s="14" t="s">
        <v>3694</v>
      </c>
      <c r="S27" s="28">
        <v>2</v>
      </c>
      <c r="T27" s="22">
        <v>2</v>
      </c>
      <c r="U27" s="14" t="s">
        <v>3695</v>
      </c>
      <c r="V27" s="28">
        <v>2</v>
      </c>
      <c r="W27" s="22">
        <v>2</v>
      </c>
      <c r="X27" s="14" t="s">
        <v>3696</v>
      </c>
      <c r="Y27" s="98">
        <f t="shared" si="6"/>
        <v>180</v>
      </c>
      <c r="Z27" s="8">
        <f t="shared" si="7"/>
        <v>12</v>
      </c>
    </row>
    <row r="28" spans="1:26" ht="13.5" customHeight="1" x14ac:dyDescent="0.2">
      <c r="A28" s="24" t="s">
        <v>3697</v>
      </c>
      <c r="B28" s="25" t="s">
        <v>3698</v>
      </c>
      <c r="C28" s="26"/>
      <c r="D28" s="26" t="s">
        <v>3699</v>
      </c>
      <c r="E28" s="26" t="s">
        <v>3700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3701</v>
      </c>
      <c r="Y28" s="98">
        <f t="shared" si="6"/>
        <v>15</v>
      </c>
      <c r="Z28" s="8">
        <f t="shared" si="7"/>
        <v>2</v>
      </c>
    </row>
    <row r="29" spans="1:26" ht="13.5" customHeight="1" x14ac:dyDescent="0.2">
      <c r="A29" s="24" t="s">
        <v>3702</v>
      </c>
      <c r="B29" s="25" t="s">
        <v>3703</v>
      </c>
      <c r="C29" s="26" t="s">
        <v>3704</v>
      </c>
      <c r="D29" s="26" t="s">
        <v>3705</v>
      </c>
      <c r="E29" s="26" t="s">
        <v>3706</v>
      </c>
      <c r="F29" s="27">
        <v>45</v>
      </c>
      <c r="G29" s="28">
        <v>1</v>
      </c>
      <c r="H29" s="22">
        <v>2</v>
      </c>
      <c r="I29" s="14" t="s">
        <v>3707</v>
      </c>
      <c r="J29" s="28">
        <v>1</v>
      </c>
      <c r="K29" s="22">
        <v>2</v>
      </c>
      <c r="L29" s="14" t="s">
        <v>3708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6"/>
        <v>30</v>
      </c>
      <c r="Z29" s="8">
        <f t="shared" si="7"/>
        <v>4</v>
      </c>
    </row>
    <row r="30" spans="1:26" ht="13.5" customHeight="1" x14ac:dyDescent="0.2">
      <c r="A30" s="24" t="s">
        <v>3709</v>
      </c>
      <c r="B30" s="25" t="s">
        <v>3710</v>
      </c>
      <c r="C30" s="26" t="s">
        <v>3711</v>
      </c>
      <c r="D30" s="26" t="s">
        <v>3712</v>
      </c>
      <c r="E30" s="26" t="s">
        <v>3713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3714</v>
      </c>
      <c r="V30" s="28">
        <v>1</v>
      </c>
      <c r="W30" s="22">
        <v>1</v>
      </c>
      <c r="X30" s="14" t="s">
        <v>3715</v>
      </c>
      <c r="Y30" s="98">
        <f t="shared" si="6"/>
        <v>30</v>
      </c>
      <c r="Z30" s="8">
        <f t="shared" si="7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6"/>
        <v>15</v>
      </c>
      <c r="Z31" s="8">
        <f t="shared" si="7"/>
        <v>1</v>
      </c>
    </row>
    <row r="32" spans="1:26" ht="13.5" customHeight="1" thickTop="1" thickBot="1" x14ac:dyDescent="0.25">
      <c r="A32" s="156" t="s">
        <v>3716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3717</v>
      </c>
      <c r="B33" s="65" t="s">
        <v>3718</v>
      </c>
      <c r="C33" s="66"/>
      <c r="D33" s="66"/>
      <c r="E33" s="66"/>
      <c r="F33" s="67"/>
      <c r="G33" s="68"/>
      <c r="H33" s="69">
        <v>3</v>
      </c>
      <c r="I33" s="70"/>
      <c r="J33" s="68"/>
      <c r="K33" s="69">
        <v>3</v>
      </c>
      <c r="L33" s="71"/>
      <c r="M33" s="68"/>
      <c r="N33" s="69">
        <v>3</v>
      </c>
      <c r="O33" s="70"/>
      <c r="P33" s="68"/>
      <c r="Q33" s="69">
        <v>3</v>
      </c>
      <c r="R33" s="71"/>
      <c r="S33" s="68"/>
      <c r="T33" s="69">
        <v>3</v>
      </c>
      <c r="U33" s="70"/>
      <c r="V33" s="68"/>
      <c r="W33" s="69"/>
      <c r="X33" s="71"/>
      <c r="Y33" s="99"/>
      <c r="Z33" s="72">
        <f>SUM(H33,K33,N33,Q33,T33,W33)</f>
        <v>15</v>
      </c>
    </row>
    <row r="34" spans="1:26" ht="13.5" customHeight="1" thickTop="1" thickBot="1" x14ac:dyDescent="0.25">
      <c r="A34" s="60" t="s">
        <v>3719</v>
      </c>
      <c r="B34" s="61" t="s">
        <v>3720</v>
      </c>
      <c r="C34" s="62"/>
      <c r="D34" s="62"/>
      <c r="E34" s="62" t="s">
        <v>3721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3722</v>
      </c>
      <c r="B35" s="160"/>
      <c r="C35" s="160"/>
      <c r="D35" s="160"/>
      <c r="E35" s="160"/>
      <c r="F35" s="161"/>
      <c r="G35" s="101">
        <f>SUM(G8:G34)</f>
        <v>18.5</v>
      </c>
      <c r="H35" s="9">
        <f t="shared" ref="H35:W35" si="8">SUM(H8:H34)</f>
        <v>31</v>
      </c>
      <c r="I35" s="10"/>
      <c r="J35" s="101">
        <f t="shared" si="8"/>
        <v>18.5</v>
      </c>
      <c r="K35" s="9">
        <f t="shared" si="8"/>
        <v>31</v>
      </c>
      <c r="L35" s="10"/>
      <c r="M35" s="101">
        <f t="shared" si="8"/>
        <v>19</v>
      </c>
      <c r="N35" s="9">
        <f t="shared" si="8"/>
        <v>29</v>
      </c>
      <c r="O35" s="10"/>
      <c r="P35" s="101">
        <f t="shared" si="8"/>
        <v>18</v>
      </c>
      <c r="Q35" s="9">
        <f t="shared" si="8"/>
        <v>29</v>
      </c>
      <c r="R35" s="10"/>
      <c r="S35" s="101">
        <f t="shared" si="8"/>
        <v>18</v>
      </c>
      <c r="T35" s="9">
        <f t="shared" si="8"/>
        <v>29</v>
      </c>
      <c r="U35" s="10"/>
      <c r="V35" s="101">
        <f t="shared" si="8"/>
        <v>19</v>
      </c>
      <c r="W35" s="9">
        <f t="shared" si="8"/>
        <v>31</v>
      </c>
      <c r="X35" s="10"/>
      <c r="Y35" s="102">
        <f>SUM(Y8:Y34)</f>
        <v>1665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vLyJG9eGF2q4iR9+zia2l1OFU3AJ48ECWjO4Yhqe5h7T58zFa2H9DjwcrgsQi7xhhuXlm+Ref/w3lVDNcMb4wg==" saltValue="0AZEd/bSrglVv3VnZ/uQKQ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5"/>
  <sheetViews>
    <sheetView zoomScaleNormal="100" workbookViewId="0">
      <selection sqref="A1:Z1"/>
    </sheetView>
  </sheetViews>
  <sheetFormatPr defaultColWidth="9.140625" defaultRowHeight="12" x14ac:dyDescent="0.2"/>
  <cols>
    <col min="1" max="1" width="39.42578125" style="1" customWidth="1"/>
    <col min="2" max="2" width="11.5703125" style="1" customWidth="1"/>
    <col min="3" max="3" width="14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198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199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200</v>
      </c>
      <c r="B4" s="177"/>
      <c r="C4" s="177"/>
      <c r="D4" s="177"/>
      <c r="E4" s="177"/>
      <c r="F4" s="178"/>
      <c r="G4" s="162" t="s">
        <v>201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202</v>
      </c>
      <c r="B5" s="182" t="s">
        <v>203</v>
      </c>
      <c r="C5" s="174" t="s">
        <v>204</v>
      </c>
      <c r="D5" s="174" t="s">
        <v>205</v>
      </c>
      <c r="E5" s="169" t="s">
        <v>206</v>
      </c>
      <c r="F5" s="170" t="s">
        <v>207</v>
      </c>
      <c r="G5" s="162" t="s">
        <v>208</v>
      </c>
      <c r="H5" s="163"/>
      <c r="I5" s="164"/>
      <c r="J5" s="162" t="s">
        <v>209</v>
      </c>
      <c r="K5" s="163"/>
      <c r="L5" s="164"/>
      <c r="M5" s="162" t="s">
        <v>210</v>
      </c>
      <c r="N5" s="163"/>
      <c r="O5" s="164"/>
      <c r="P5" s="162" t="s">
        <v>211</v>
      </c>
      <c r="Q5" s="163"/>
      <c r="R5" s="164"/>
      <c r="S5" s="162" t="s">
        <v>212</v>
      </c>
      <c r="T5" s="163"/>
      <c r="U5" s="164"/>
      <c r="V5" s="162" t="s">
        <v>213</v>
      </c>
      <c r="W5" s="163"/>
      <c r="X5" s="164"/>
      <c r="Y5" s="165" t="s">
        <v>214</v>
      </c>
      <c r="Z5" s="167" t="s">
        <v>215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216</v>
      </c>
      <c r="H6" s="5" t="s">
        <v>217</v>
      </c>
      <c r="I6" s="73" t="s">
        <v>218</v>
      </c>
      <c r="J6" s="2" t="s">
        <v>219</v>
      </c>
      <c r="K6" s="5" t="s">
        <v>220</v>
      </c>
      <c r="L6" s="73" t="s">
        <v>221</v>
      </c>
      <c r="M6" s="2" t="s">
        <v>222</v>
      </c>
      <c r="N6" s="5" t="s">
        <v>223</v>
      </c>
      <c r="O6" s="73" t="s">
        <v>224</v>
      </c>
      <c r="P6" s="2" t="s">
        <v>225</v>
      </c>
      <c r="Q6" s="5" t="s">
        <v>226</v>
      </c>
      <c r="R6" s="73" t="s">
        <v>227</v>
      </c>
      <c r="S6" s="2" t="s">
        <v>228</v>
      </c>
      <c r="T6" s="5" t="s">
        <v>229</v>
      </c>
      <c r="U6" s="73" t="s">
        <v>230</v>
      </c>
      <c r="V6" s="2" t="s">
        <v>231</v>
      </c>
      <c r="W6" s="5" t="s">
        <v>232</v>
      </c>
      <c r="X6" s="6" t="s">
        <v>233</v>
      </c>
      <c r="Y6" s="166"/>
      <c r="Z6" s="168"/>
    </row>
    <row r="7" spans="1:26" ht="13.5" customHeight="1" thickTop="1" thickBot="1" x14ac:dyDescent="0.25">
      <c r="A7" s="153" t="s">
        <v>234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235</v>
      </c>
      <c r="B8" s="107" t="s">
        <v>6174</v>
      </c>
      <c r="C8" s="30" t="s">
        <v>236</v>
      </c>
      <c r="D8" s="30" t="s">
        <v>237</v>
      </c>
      <c r="E8" s="30" t="s">
        <v>238</v>
      </c>
      <c r="F8" s="31">
        <v>60</v>
      </c>
      <c r="G8" s="32">
        <v>2</v>
      </c>
      <c r="H8" s="33">
        <v>9</v>
      </c>
      <c r="I8" s="36" t="s">
        <v>239</v>
      </c>
      <c r="J8" s="32">
        <v>2</v>
      </c>
      <c r="K8" s="33">
        <v>9</v>
      </c>
      <c r="L8" s="34" t="s">
        <v>240</v>
      </c>
      <c r="M8" s="32">
        <v>2</v>
      </c>
      <c r="N8" s="33">
        <v>9</v>
      </c>
      <c r="O8" s="36" t="s">
        <v>241</v>
      </c>
      <c r="P8" s="32">
        <v>2</v>
      </c>
      <c r="Q8" s="33">
        <v>9</v>
      </c>
      <c r="R8" s="34" t="s">
        <v>242</v>
      </c>
      <c r="S8" s="32">
        <v>2</v>
      </c>
      <c r="T8" s="33">
        <v>9</v>
      </c>
      <c r="U8" s="114" t="s">
        <v>6097</v>
      </c>
      <c r="V8" s="32">
        <v>2</v>
      </c>
      <c r="W8" s="33">
        <v>9</v>
      </c>
      <c r="X8" s="34" t="s">
        <v>243</v>
      </c>
      <c r="Y8" s="95">
        <f t="shared" ref="Y8:Y15" si="0">SUM(G8,J8,M8,P8,S8,V8)*15</f>
        <v>180</v>
      </c>
      <c r="Z8" s="12">
        <f t="shared" ref="Z8:Z15" si="1">SUM(H8,K8,N8,Q8,T8,W8)</f>
        <v>54</v>
      </c>
    </row>
    <row r="9" spans="1:26" ht="13.5" customHeight="1" x14ac:dyDescent="0.2">
      <c r="A9" s="37" t="s">
        <v>244</v>
      </c>
      <c r="B9" s="25" t="s">
        <v>245</v>
      </c>
      <c r="C9" s="26" t="s">
        <v>246</v>
      </c>
      <c r="D9" s="26" t="s">
        <v>247</v>
      </c>
      <c r="E9" s="26" t="s">
        <v>248</v>
      </c>
      <c r="F9" s="27">
        <v>60</v>
      </c>
      <c r="G9" s="28">
        <v>0.5</v>
      </c>
      <c r="H9" s="22">
        <v>2</v>
      </c>
      <c r="I9" s="23" t="s">
        <v>249</v>
      </c>
      <c r="J9" s="28">
        <v>0.5</v>
      </c>
      <c r="K9" s="22">
        <v>2</v>
      </c>
      <c r="L9" s="14" t="s">
        <v>250</v>
      </c>
      <c r="M9" s="28">
        <v>0.5</v>
      </c>
      <c r="N9" s="22">
        <v>2</v>
      </c>
      <c r="O9" s="23" t="s">
        <v>251</v>
      </c>
      <c r="P9" s="28">
        <v>0.5</v>
      </c>
      <c r="Q9" s="22">
        <v>2</v>
      </c>
      <c r="R9" s="14" t="s">
        <v>252</v>
      </c>
      <c r="S9" s="28">
        <v>0.5</v>
      </c>
      <c r="T9" s="22">
        <v>2</v>
      </c>
      <c r="U9" s="23" t="s">
        <v>253</v>
      </c>
      <c r="V9" s="28">
        <v>0.5</v>
      </c>
      <c r="W9" s="22">
        <v>2</v>
      </c>
      <c r="X9" s="14" t="s">
        <v>254</v>
      </c>
      <c r="Y9" s="96">
        <v>45</v>
      </c>
      <c r="Z9" s="8">
        <v>12</v>
      </c>
    </row>
    <row r="10" spans="1:26" ht="13.5" customHeight="1" x14ac:dyDescent="0.2">
      <c r="A10" s="24" t="s">
        <v>255</v>
      </c>
      <c r="B10" s="25" t="s">
        <v>256</v>
      </c>
      <c r="C10" s="26"/>
      <c r="D10" s="26" t="s">
        <v>257</v>
      </c>
      <c r="E10" s="26" t="s">
        <v>258</v>
      </c>
      <c r="F10" s="27">
        <v>60</v>
      </c>
      <c r="G10" s="28">
        <v>1</v>
      </c>
      <c r="H10" s="22">
        <v>3</v>
      </c>
      <c r="I10" s="23" t="s">
        <v>259</v>
      </c>
      <c r="J10" s="28">
        <v>1</v>
      </c>
      <c r="K10" s="22">
        <v>3</v>
      </c>
      <c r="L10" s="14" t="s">
        <v>260</v>
      </c>
      <c r="M10" s="28">
        <v>1</v>
      </c>
      <c r="N10" s="22">
        <v>3</v>
      </c>
      <c r="O10" s="23" t="s">
        <v>261</v>
      </c>
      <c r="P10" s="28">
        <v>1</v>
      </c>
      <c r="Q10" s="22">
        <v>3</v>
      </c>
      <c r="R10" s="14" t="s">
        <v>262</v>
      </c>
      <c r="S10" s="28">
        <v>1</v>
      </c>
      <c r="T10" s="22">
        <v>3</v>
      </c>
      <c r="U10" s="23" t="s">
        <v>263</v>
      </c>
      <c r="V10" s="28">
        <v>1</v>
      </c>
      <c r="W10" s="22">
        <v>3</v>
      </c>
      <c r="X10" s="14" t="s">
        <v>264</v>
      </c>
      <c r="Y10" s="96">
        <v>90</v>
      </c>
      <c r="Z10" s="8">
        <v>18</v>
      </c>
    </row>
    <row r="11" spans="1:26" ht="13.5" customHeight="1" x14ac:dyDescent="0.2">
      <c r="A11" s="24" t="s">
        <v>265</v>
      </c>
      <c r="B11" s="25" t="s">
        <v>266</v>
      </c>
      <c r="C11" s="26"/>
      <c r="D11" s="26" t="s">
        <v>267</v>
      </c>
      <c r="E11" s="26" t="s">
        <v>268</v>
      </c>
      <c r="F11" s="27">
        <v>45</v>
      </c>
      <c r="G11" s="28">
        <v>1</v>
      </c>
      <c r="H11" s="22">
        <v>1</v>
      </c>
      <c r="I11" s="23" t="s">
        <v>269</v>
      </c>
      <c r="J11" s="28">
        <v>1</v>
      </c>
      <c r="K11" s="22">
        <v>1</v>
      </c>
      <c r="L11" s="14" t="s">
        <v>270</v>
      </c>
      <c r="M11" s="28">
        <v>1</v>
      </c>
      <c r="N11" s="22">
        <v>1</v>
      </c>
      <c r="O11" s="23" t="s">
        <v>271</v>
      </c>
      <c r="P11" s="28">
        <v>1</v>
      </c>
      <c r="Q11" s="22">
        <v>1</v>
      </c>
      <c r="R11" s="14" t="s">
        <v>272</v>
      </c>
      <c r="S11" s="28">
        <v>1</v>
      </c>
      <c r="T11" s="22">
        <v>1</v>
      </c>
      <c r="U11" s="23" t="s">
        <v>273</v>
      </c>
      <c r="V11" s="28">
        <v>1</v>
      </c>
      <c r="W11" s="22">
        <v>1</v>
      </c>
      <c r="X11" s="14" t="s">
        <v>274</v>
      </c>
      <c r="Y11" s="96">
        <f t="shared" si="0"/>
        <v>90</v>
      </c>
      <c r="Z11" s="8">
        <f t="shared" si="1"/>
        <v>6</v>
      </c>
    </row>
    <row r="12" spans="1:26" ht="13.5" customHeight="1" x14ac:dyDescent="0.2">
      <c r="A12" s="24" t="s">
        <v>275</v>
      </c>
      <c r="B12" s="108" t="s">
        <v>6157</v>
      </c>
      <c r="C12" s="26" t="s">
        <v>6294</v>
      </c>
      <c r="D12" s="26" t="s">
        <v>276</v>
      </c>
      <c r="E12" s="26" t="s">
        <v>277</v>
      </c>
      <c r="F12" s="27">
        <v>45</v>
      </c>
      <c r="G12" s="28"/>
      <c r="H12" s="22"/>
      <c r="I12" s="23"/>
      <c r="J12" s="28"/>
      <c r="K12" s="22"/>
      <c r="L12" s="14"/>
      <c r="M12" s="28">
        <v>1</v>
      </c>
      <c r="N12" s="22">
        <v>2</v>
      </c>
      <c r="O12" s="23" t="s">
        <v>278</v>
      </c>
      <c r="P12" s="28">
        <v>1</v>
      </c>
      <c r="Q12" s="22">
        <v>2</v>
      </c>
      <c r="R12" s="14" t="s">
        <v>279</v>
      </c>
      <c r="S12" s="28">
        <v>1</v>
      </c>
      <c r="T12" s="22">
        <v>2</v>
      </c>
      <c r="U12" s="23" t="s">
        <v>280</v>
      </c>
      <c r="V12" s="28">
        <v>1</v>
      </c>
      <c r="W12" s="22">
        <v>2</v>
      </c>
      <c r="X12" s="14" t="s">
        <v>281</v>
      </c>
      <c r="Y12" s="96">
        <f t="shared" si="0"/>
        <v>60</v>
      </c>
      <c r="Z12" s="8">
        <f t="shared" si="1"/>
        <v>8</v>
      </c>
    </row>
    <row r="13" spans="1:26" ht="13.5" customHeight="1" x14ac:dyDescent="0.2">
      <c r="A13" s="24" t="s">
        <v>282</v>
      </c>
      <c r="B13" s="25" t="s">
        <v>283</v>
      </c>
      <c r="C13" s="26" t="s">
        <v>6293</v>
      </c>
      <c r="D13" s="26" t="s">
        <v>284</v>
      </c>
      <c r="E13" s="26" t="s">
        <v>285</v>
      </c>
      <c r="F13" s="27">
        <v>60</v>
      </c>
      <c r="G13" s="28"/>
      <c r="H13" s="22"/>
      <c r="I13" s="23"/>
      <c r="J13" s="28"/>
      <c r="K13" s="22"/>
      <c r="L13" s="14"/>
      <c r="M13" s="28"/>
      <c r="N13" s="22"/>
      <c r="O13" s="23"/>
      <c r="P13" s="28"/>
      <c r="Q13" s="22"/>
      <c r="R13" s="14"/>
      <c r="S13" s="28">
        <v>0.5</v>
      </c>
      <c r="T13" s="22">
        <v>1</v>
      </c>
      <c r="U13" s="23" t="s">
        <v>286</v>
      </c>
      <c r="V13" s="28">
        <v>0.5</v>
      </c>
      <c r="W13" s="22">
        <v>1</v>
      </c>
      <c r="X13" s="14" t="s">
        <v>287</v>
      </c>
      <c r="Y13" s="96">
        <f t="shared" si="0"/>
        <v>15</v>
      </c>
      <c r="Z13" s="8">
        <f t="shared" si="1"/>
        <v>2</v>
      </c>
    </row>
    <row r="14" spans="1:26" ht="13.5" customHeight="1" x14ac:dyDescent="0.2">
      <c r="A14" s="48" t="s">
        <v>288</v>
      </c>
      <c r="B14" s="49" t="s">
        <v>289</v>
      </c>
      <c r="C14" s="111" t="s">
        <v>6091</v>
      </c>
      <c r="D14" s="50" t="s">
        <v>290</v>
      </c>
      <c r="E14" s="50" t="s">
        <v>291</v>
      </c>
      <c r="F14" s="51">
        <v>60</v>
      </c>
      <c r="G14" s="45">
        <v>0.5</v>
      </c>
      <c r="H14" s="46">
        <v>2</v>
      </c>
      <c r="I14" s="47" t="s">
        <v>292</v>
      </c>
      <c r="J14" s="45">
        <v>0.5</v>
      </c>
      <c r="K14" s="46">
        <v>2</v>
      </c>
      <c r="L14" s="20" t="s">
        <v>293</v>
      </c>
      <c r="M14" s="45">
        <v>0.5</v>
      </c>
      <c r="N14" s="46">
        <v>2</v>
      </c>
      <c r="O14" s="47" t="s">
        <v>294</v>
      </c>
      <c r="P14" s="45">
        <v>0.5</v>
      </c>
      <c r="Q14" s="46">
        <v>2</v>
      </c>
      <c r="R14" s="20" t="s">
        <v>295</v>
      </c>
      <c r="S14" s="45">
        <v>0.5</v>
      </c>
      <c r="T14" s="46">
        <v>2</v>
      </c>
      <c r="U14" s="47" t="s">
        <v>296</v>
      </c>
      <c r="V14" s="45">
        <v>0.5</v>
      </c>
      <c r="W14" s="46">
        <v>2</v>
      </c>
      <c r="X14" s="20" t="s">
        <v>297</v>
      </c>
      <c r="Y14" s="94">
        <f t="shared" si="0"/>
        <v>45</v>
      </c>
      <c r="Z14" s="21">
        <f t="shared" si="1"/>
        <v>12</v>
      </c>
    </row>
    <row r="15" spans="1:26" ht="13.5" customHeight="1" thickBot="1" x14ac:dyDescent="0.25">
      <c r="A15" s="48" t="s">
        <v>298</v>
      </c>
      <c r="B15" s="49" t="s">
        <v>299</v>
      </c>
      <c r="C15" s="50" t="s">
        <v>300</v>
      </c>
      <c r="D15" s="50" t="s">
        <v>301</v>
      </c>
      <c r="E15" s="50" t="s">
        <v>302</v>
      </c>
      <c r="F15" s="51">
        <v>45</v>
      </c>
      <c r="G15" s="45">
        <v>3</v>
      </c>
      <c r="H15" s="46">
        <v>1</v>
      </c>
      <c r="I15" s="47" t="s">
        <v>303</v>
      </c>
      <c r="J15" s="45">
        <v>3</v>
      </c>
      <c r="K15" s="46">
        <v>1</v>
      </c>
      <c r="L15" s="20" t="s">
        <v>304</v>
      </c>
      <c r="M15" s="45">
        <v>3</v>
      </c>
      <c r="N15" s="46">
        <v>1</v>
      </c>
      <c r="O15" s="47" t="s">
        <v>305</v>
      </c>
      <c r="P15" s="45">
        <v>3</v>
      </c>
      <c r="Q15" s="46">
        <v>1</v>
      </c>
      <c r="R15" s="20" t="s">
        <v>306</v>
      </c>
      <c r="S15" s="45">
        <v>3</v>
      </c>
      <c r="T15" s="46">
        <v>1</v>
      </c>
      <c r="U15" s="47" t="s">
        <v>307</v>
      </c>
      <c r="V15" s="45">
        <v>3</v>
      </c>
      <c r="W15" s="46">
        <v>1</v>
      </c>
      <c r="X15" s="20" t="s">
        <v>308</v>
      </c>
      <c r="Y15" s="94">
        <f t="shared" si="0"/>
        <v>270</v>
      </c>
      <c r="Z15" s="21">
        <f t="shared" si="1"/>
        <v>6</v>
      </c>
    </row>
    <row r="16" spans="1:26" ht="13.5" customHeight="1" x14ac:dyDescent="0.2">
      <c r="A16" s="38" t="s">
        <v>6151</v>
      </c>
      <c r="B16" s="39" t="s">
        <v>309</v>
      </c>
      <c r="C16" s="40" t="s">
        <v>310</v>
      </c>
      <c r="D16" s="40" t="s">
        <v>311</v>
      </c>
      <c r="E16" s="40" t="s">
        <v>312</v>
      </c>
      <c r="F16" s="41">
        <v>45</v>
      </c>
      <c r="G16" s="42">
        <v>2</v>
      </c>
      <c r="H16" s="43">
        <v>2</v>
      </c>
      <c r="I16" s="13" t="s">
        <v>313</v>
      </c>
      <c r="J16" s="42">
        <v>2</v>
      </c>
      <c r="K16" s="43">
        <v>2</v>
      </c>
      <c r="L16" s="13" t="s">
        <v>314</v>
      </c>
      <c r="M16" s="42">
        <v>1</v>
      </c>
      <c r="N16" s="43">
        <v>1</v>
      </c>
      <c r="O16" s="13" t="s">
        <v>315</v>
      </c>
      <c r="P16" s="42">
        <v>1</v>
      </c>
      <c r="Q16" s="43">
        <v>1</v>
      </c>
      <c r="R16" s="13" t="s">
        <v>316</v>
      </c>
      <c r="S16" s="42">
        <v>1</v>
      </c>
      <c r="T16" s="43">
        <v>1</v>
      </c>
      <c r="U16" s="13" t="s">
        <v>317</v>
      </c>
      <c r="V16" s="42">
        <v>1</v>
      </c>
      <c r="W16" s="43">
        <v>1</v>
      </c>
      <c r="X16" s="13" t="s">
        <v>318</v>
      </c>
      <c r="Y16" s="97">
        <f>SUM(G16,J16,M16,P16,S16,V16)*15</f>
        <v>120</v>
      </c>
      <c r="Z16" s="7">
        <f>SUM(H16,K16,N16,Q16,T16,W16)</f>
        <v>8</v>
      </c>
    </row>
    <row r="17" spans="1:26" ht="13.5" customHeight="1" x14ac:dyDescent="0.2">
      <c r="A17" s="24" t="s">
        <v>319</v>
      </c>
      <c r="B17" s="25" t="s">
        <v>320</v>
      </c>
      <c r="C17" s="26" t="s">
        <v>321</v>
      </c>
      <c r="D17" s="26" t="s">
        <v>322</v>
      </c>
      <c r="E17" s="26" t="s">
        <v>323</v>
      </c>
      <c r="F17" s="27">
        <v>45</v>
      </c>
      <c r="G17" s="28">
        <v>2</v>
      </c>
      <c r="H17" s="22">
        <v>2</v>
      </c>
      <c r="I17" s="14" t="s">
        <v>324</v>
      </c>
      <c r="J17" s="28">
        <v>2</v>
      </c>
      <c r="K17" s="22">
        <v>2</v>
      </c>
      <c r="L17" s="14" t="s">
        <v>325</v>
      </c>
      <c r="M17" s="28">
        <v>1</v>
      </c>
      <c r="N17" s="22">
        <v>1</v>
      </c>
      <c r="O17" s="14" t="s">
        <v>326</v>
      </c>
      <c r="P17" s="28">
        <v>1</v>
      </c>
      <c r="Q17" s="22">
        <v>1</v>
      </c>
      <c r="R17" s="14" t="s">
        <v>327</v>
      </c>
      <c r="S17" s="28">
        <v>1</v>
      </c>
      <c r="T17" s="22">
        <v>1</v>
      </c>
      <c r="U17" s="14" t="s">
        <v>328</v>
      </c>
      <c r="V17" s="28">
        <v>1</v>
      </c>
      <c r="W17" s="22">
        <v>1</v>
      </c>
      <c r="X17" s="14" t="s">
        <v>329</v>
      </c>
      <c r="Y17" s="98">
        <f t="shared" ref="Y17:Y22" si="2">SUM(G17,J17,M17,P17,S17,V17)*15</f>
        <v>120</v>
      </c>
      <c r="Z17" s="8">
        <f>SUM(H17,K17,N17,Q17,T17,W17)</f>
        <v>8</v>
      </c>
    </row>
    <row r="18" spans="1:26" ht="13.5" customHeight="1" x14ac:dyDescent="0.2">
      <c r="A18" s="24" t="s">
        <v>330</v>
      </c>
      <c r="B18" s="25" t="s">
        <v>331</v>
      </c>
      <c r="C18" s="26"/>
      <c r="D18" s="26" t="s">
        <v>332</v>
      </c>
      <c r="E18" s="26" t="s">
        <v>333</v>
      </c>
      <c r="F18" s="27">
        <v>45</v>
      </c>
      <c r="G18" s="28">
        <v>2</v>
      </c>
      <c r="H18" s="22">
        <v>2</v>
      </c>
      <c r="I18" s="14" t="s">
        <v>334</v>
      </c>
      <c r="J18" s="28">
        <v>2</v>
      </c>
      <c r="K18" s="22">
        <v>2</v>
      </c>
      <c r="L18" s="14" t="s">
        <v>335</v>
      </c>
      <c r="M18" s="28">
        <v>2</v>
      </c>
      <c r="N18" s="22">
        <v>2</v>
      </c>
      <c r="O18" s="14" t="s">
        <v>336</v>
      </c>
      <c r="P18" s="28">
        <v>2</v>
      </c>
      <c r="Q18" s="22">
        <v>2</v>
      </c>
      <c r="R18" s="14" t="s">
        <v>337</v>
      </c>
      <c r="S18" s="28">
        <v>2</v>
      </c>
      <c r="T18" s="22">
        <v>2</v>
      </c>
      <c r="U18" s="14" t="s">
        <v>338</v>
      </c>
      <c r="V18" s="28">
        <v>2</v>
      </c>
      <c r="W18" s="22">
        <v>2</v>
      </c>
      <c r="X18" s="14" t="s">
        <v>339</v>
      </c>
      <c r="Y18" s="98">
        <f t="shared" si="2"/>
        <v>180</v>
      </c>
      <c r="Z18" s="8">
        <f t="shared" ref="Z18:Z22" si="3">SUM(H18,K18,N18,Q18,T18,W18)</f>
        <v>12</v>
      </c>
    </row>
    <row r="19" spans="1:26" ht="13.5" customHeight="1" x14ac:dyDescent="0.2">
      <c r="A19" s="24" t="s">
        <v>340</v>
      </c>
      <c r="B19" s="25" t="s">
        <v>341</v>
      </c>
      <c r="C19" s="26"/>
      <c r="D19" s="26" t="s">
        <v>342</v>
      </c>
      <c r="E19" s="26" t="s">
        <v>343</v>
      </c>
      <c r="F19" s="27">
        <v>45</v>
      </c>
      <c r="G19" s="28"/>
      <c r="H19" s="22"/>
      <c r="I19" s="14"/>
      <c r="J19" s="28"/>
      <c r="K19" s="22"/>
      <c r="L19" s="14"/>
      <c r="M19" s="28"/>
      <c r="N19" s="22"/>
      <c r="O19" s="14"/>
      <c r="P19" s="28"/>
      <c r="Q19" s="22"/>
      <c r="R19" s="14"/>
      <c r="S19" s="28"/>
      <c r="T19" s="22"/>
      <c r="U19" s="14"/>
      <c r="V19" s="28">
        <v>1</v>
      </c>
      <c r="W19" s="22">
        <v>2</v>
      </c>
      <c r="X19" s="14" t="s">
        <v>344</v>
      </c>
      <c r="Y19" s="98">
        <f t="shared" si="2"/>
        <v>15</v>
      </c>
      <c r="Z19" s="8">
        <f t="shared" si="3"/>
        <v>2</v>
      </c>
    </row>
    <row r="20" spans="1:26" ht="13.5" customHeight="1" x14ac:dyDescent="0.2">
      <c r="A20" s="24" t="s">
        <v>345</v>
      </c>
      <c r="B20" s="25" t="s">
        <v>346</v>
      </c>
      <c r="C20" s="26" t="s">
        <v>347</v>
      </c>
      <c r="D20" s="26" t="s">
        <v>348</v>
      </c>
      <c r="E20" s="26" t="s">
        <v>349</v>
      </c>
      <c r="F20" s="27">
        <v>45</v>
      </c>
      <c r="G20" s="28">
        <v>1</v>
      </c>
      <c r="H20" s="22">
        <v>2</v>
      </c>
      <c r="I20" s="14" t="s">
        <v>350</v>
      </c>
      <c r="J20" s="28">
        <v>1</v>
      </c>
      <c r="K20" s="22">
        <v>2</v>
      </c>
      <c r="L20" s="14" t="s">
        <v>351</v>
      </c>
      <c r="M20" s="28"/>
      <c r="N20" s="22"/>
      <c r="O20" s="14"/>
      <c r="P20" s="28"/>
      <c r="Q20" s="22"/>
      <c r="R20" s="14"/>
      <c r="S20" s="28"/>
      <c r="T20" s="22"/>
      <c r="U20" s="14"/>
      <c r="V20" s="28"/>
      <c r="W20" s="22"/>
      <c r="X20" s="14"/>
      <c r="Y20" s="98">
        <f t="shared" si="2"/>
        <v>30</v>
      </c>
      <c r="Z20" s="8">
        <f t="shared" si="3"/>
        <v>4</v>
      </c>
    </row>
    <row r="21" spans="1:26" ht="13.5" customHeight="1" x14ac:dyDescent="0.2">
      <c r="A21" s="24" t="s">
        <v>352</v>
      </c>
      <c r="B21" s="25" t="s">
        <v>353</v>
      </c>
      <c r="C21" s="26" t="s">
        <v>354</v>
      </c>
      <c r="D21" s="26" t="s">
        <v>355</v>
      </c>
      <c r="E21" s="26" t="s">
        <v>356</v>
      </c>
      <c r="F21" s="27">
        <v>45</v>
      </c>
      <c r="G21" s="28"/>
      <c r="H21" s="22"/>
      <c r="I21" s="14"/>
      <c r="J21" s="28"/>
      <c r="K21" s="22"/>
      <c r="L21" s="14"/>
      <c r="M21" s="28"/>
      <c r="N21" s="22"/>
      <c r="O21" s="14"/>
      <c r="P21" s="28"/>
      <c r="Q21" s="22"/>
      <c r="R21" s="14"/>
      <c r="S21" s="28">
        <v>1</v>
      </c>
      <c r="T21" s="22">
        <v>1</v>
      </c>
      <c r="U21" s="14" t="s">
        <v>357</v>
      </c>
      <c r="V21" s="28">
        <v>1</v>
      </c>
      <c r="W21" s="22">
        <v>1</v>
      </c>
      <c r="X21" s="14" t="s">
        <v>358</v>
      </c>
      <c r="Y21" s="98">
        <f t="shared" si="2"/>
        <v>30</v>
      </c>
      <c r="Z21" s="8">
        <f t="shared" si="3"/>
        <v>2</v>
      </c>
    </row>
    <row r="22" spans="1:26" ht="13.5" customHeight="1" thickBot="1" x14ac:dyDescent="0.25">
      <c r="A22" s="24" t="s">
        <v>164</v>
      </c>
      <c r="B22" s="25" t="s">
        <v>6213</v>
      </c>
      <c r="C22" s="26"/>
      <c r="D22" s="26" t="s">
        <v>86</v>
      </c>
      <c r="E22" s="26" t="s">
        <v>138</v>
      </c>
      <c r="F22" s="27">
        <v>45</v>
      </c>
      <c r="G22" s="28"/>
      <c r="H22" s="22"/>
      <c r="I22" s="14"/>
      <c r="J22" s="28"/>
      <c r="K22" s="22"/>
      <c r="L22" s="14"/>
      <c r="M22" s="28">
        <v>1</v>
      </c>
      <c r="N22" s="22">
        <v>1</v>
      </c>
      <c r="O22" s="113" t="s">
        <v>6149</v>
      </c>
      <c r="P22" s="28"/>
      <c r="Q22" s="22"/>
      <c r="R22" s="14"/>
      <c r="S22" s="28"/>
      <c r="T22" s="22"/>
      <c r="U22" s="14"/>
      <c r="V22" s="28"/>
      <c r="W22" s="22"/>
      <c r="X22" s="14"/>
      <c r="Y22" s="98">
        <f t="shared" si="2"/>
        <v>15</v>
      </c>
      <c r="Z22" s="8">
        <f t="shared" si="3"/>
        <v>1</v>
      </c>
    </row>
    <row r="23" spans="1:26" ht="13.5" customHeight="1" thickTop="1" thickBot="1" x14ac:dyDescent="0.25">
      <c r="A23" s="156" t="s">
        <v>359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5"/>
    </row>
    <row r="24" spans="1:26" ht="13.5" customHeight="1" thickBot="1" x14ac:dyDescent="0.25">
      <c r="A24" s="64" t="s">
        <v>360</v>
      </c>
      <c r="B24" s="65" t="s">
        <v>361</v>
      </c>
      <c r="C24" s="66"/>
      <c r="D24" s="66"/>
      <c r="E24" s="66"/>
      <c r="F24" s="67"/>
      <c r="G24" s="68"/>
      <c r="H24" s="69">
        <v>3</v>
      </c>
      <c r="I24" s="70"/>
      <c r="J24" s="68"/>
      <c r="K24" s="69">
        <v>4</v>
      </c>
      <c r="L24" s="71"/>
      <c r="M24" s="68"/>
      <c r="N24" s="69">
        <v>5</v>
      </c>
      <c r="O24" s="70"/>
      <c r="P24" s="68"/>
      <c r="Q24" s="69">
        <v>5</v>
      </c>
      <c r="R24" s="71"/>
      <c r="S24" s="68"/>
      <c r="T24" s="69">
        <v>2</v>
      </c>
      <c r="U24" s="70"/>
      <c r="V24" s="68"/>
      <c r="W24" s="69"/>
      <c r="X24" s="71"/>
      <c r="Y24" s="99"/>
      <c r="Z24" s="72">
        <f>SUM(H24,K24,N24,Q24,T24,W24)</f>
        <v>19</v>
      </c>
    </row>
    <row r="25" spans="1:26" ht="13.5" customHeight="1" thickTop="1" thickBot="1" x14ac:dyDescent="0.25">
      <c r="A25" s="60" t="s">
        <v>362</v>
      </c>
      <c r="B25" s="61" t="s">
        <v>363</v>
      </c>
      <c r="C25" s="62"/>
      <c r="D25" s="62"/>
      <c r="E25" s="62" t="s">
        <v>364</v>
      </c>
      <c r="F25" s="63"/>
      <c r="G25" s="15"/>
      <c r="H25" s="16"/>
      <c r="I25" s="17"/>
      <c r="J25" s="15"/>
      <c r="K25" s="16"/>
      <c r="L25" s="17"/>
      <c r="M25" s="15"/>
      <c r="N25" s="16"/>
      <c r="O25" s="17"/>
      <c r="P25" s="15"/>
      <c r="Q25" s="16"/>
      <c r="R25" s="17"/>
      <c r="S25" s="15">
        <v>0</v>
      </c>
      <c r="T25" s="16">
        <v>3</v>
      </c>
      <c r="U25" s="17" t="s">
        <v>6097</v>
      </c>
      <c r="V25" s="15">
        <v>0</v>
      </c>
      <c r="W25" s="16">
        <v>3</v>
      </c>
      <c r="X25" s="17" t="s">
        <v>6097</v>
      </c>
      <c r="Y25" s="100">
        <f>SUM(G25,J25,M25,P25,S25,V25)*15</f>
        <v>0</v>
      </c>
      <c r="Z25" s="18">
        <f>SUM(H25,K25,N25,Q25,T25,W25)</f>
        <v>6</v>
      </c>
    </row>
    <row r="26" spans="1:26" ht="13.5" customHeight="1" thickTop="1" thickBot="1" x14ac:dyDescent="0.25">
      <c r="A26" s="159" t="s">
        <v>365</v>
      </c>
      <c r="B26" s="160"/>
      <c r="C26" s="160"/>
      <c r="D26" s="160"/>
      <c r="E26" s="160"/>
      <c r="F26" s="161"/>
      <c r="G26" s="101">
        <f>SUM(G8:G25)</f>
        <v>15</v>
      </c>
      <c r="H26" s="9">
        <f t="shared" ref="H26:W26" si="4">SUM(H8:H25)</f>
        <v>29</v>
      </c>
      <c r="I26" s="10"/>
      <c r="J26" s="101">
        <f t="shared" si="4"/>
        <v>15</v>
      </c>
      <c r="K26" s="9">
        <f t="shared" si="4"/>
        <v>30</v>
      </c>
      <c r="L26" s="10"/>
      <c r="M26" s="101">
        <f t="shared" si="4"/>
        <v>14</v>
      </c>
      <c r="N26" s="9">
        <f t="shared" si="4"/>
        <v>30</v>
      </c>
      <c r="O26" s="10"/>
      <c r="P26" s="101">
        <f t="shared" si="4"/>
        <v>13</v>
      </c>
      <c r="Q26" s="9">
        <f t="shared" si="4"/>
        <v>29</v>
      </c>
      <c r="R26" s="10"/>
      <c r="S26" s="101">
        <f t="shared" si="4"/>
        <v>14.5</v>
      </c>
      <c r="T26" s="9">
        <f t="shared" si="4"/>
        <v>31</v>
      </c>
      <c r="U26" s="10"/>
      <c r="V26" s="101">
        <f t="shared" si="4"/>
        <v>15.5</v>
      </c>
      <c r="W26" s="9">
        <f t="shared" si="4"/>
        <v>31</v>
      </c>
      <c r="X26" s="10"/>
      <c r="Y26" s="102">
        <f>SUM(Y8:Y25)</f>
        <v>1305</v>
      </c>
      <c r="Z26" s="11">
        <f>SUM(Z8:Z25)</f>
        <v>180</v>
      </c>
    </row>
    <row r="27" spans="1:26" ht="13.5" customHeight="1" thickTop="1" x14ac:dyDescent="0.2"/>
    <row r="28" spans="1:26" ht="12" customHeight="1" x14ac:dyDescent="0.2">
      <c r="A28" s="1" t="s">
        <v>174</v>
      </c>
      <c r="U28" s="58"/>
    </row>
    <row r="29" spans="1:26" ht="12" customHeight="1" x14ac:dyDescent="0.2">
      <c r="A29" s="76" t="s">
        <v>6075</v>
      </c>
      <c r="U29" s="58"/>
    </row>
    <row r="30" spans="1:26" ht="12" customHeight="1" x14ac:dyDescent="0.2">
      <c r="U30" s="4"/>
    </row>
    <row r="31" spans="1:26" ht="12" customHeight="1" x14ac:dyDescent="0.2">
      <c r="A31" s="59" t="s">
        <v>175</v>
      </c>
      <c r="U31" s="4"/>
    </row>
    <row r="32" spans="1:26" ht="12" customHeight="1" x14ac:dyDescent="0.2">
      <c r="A32" s="52" t="s">
        <v>176</v>
      </c>
      <c r="E32" s="1" t="s">
        <v>177</v>
      </c>
      <c r="F32" s="52"/>
      <c r="J32" s="1" t="s">
        <v>178</v>
      </c>
      <c r="K32" s="52"/>
      <c r="N32" s="52"/>
      <c r="O32" s="52"/>
      <c r="P32" s="52" t="s">
        <v>179</v>
      </c>
      <c r="Q32" s="52"/>
      <c r="S32" s="52"/>
      <c r="T32" s="58"/>
      <c r="U32" s="4"/>
    </row>
    <row r="33" spans="1:21" ht="12" customHeight="1" x14ac:dyDescent="0.2">
      <c r="A33" s="52" t="s">
        <v>180</v>
      </c>
      <c r="E33" s="1" t="s">
        <v>181</v>
      </c>
      <c r="F33" s="52"/>
      <c r="J33" s="1" t="s">
        <v>182</v>
      </c>
      <c r="K33" s="52"/>
      <c r="N33" s="52"/>
      <c r="O33" s="52"/>
      <c r="P33" s="52" t="s">
        <v>183</v>
      </c>
      <c r="Q33" s="52"/>
      <c r="S33" s="52"/>
      <c r="T33" s="58"/>
      <c r="U33" s="4"/>
    </row>
    <row r="34" spans="1:21" ht="12" customHeight="1" x14ac:dyDescent="0.2">
      <c r="A34" s="1" t="s">
        <v>184</v>
      </c>
      <c r="E34" s="1" t="s">
        <v>185</v>
      </c>
      <c r="J34" s="1" t="s">
        <v>186</v>
      </c>
      <c r="P34" s="1" t="s">
        <v>187</v>
      </c>
      <c r="T34" s="4"/>
      <c r="U34" s="4"/>
    </row>
    <row r="35" spans="1:21" ht="12" customHeight="1" x14ac:dyDescent="0.2">
      <c r="A35" s="1" t="s">
        <v>188</v>
      </c>
      <c r="J35" s="1" t="s">
        <v>189</v>
      </c>
      <c r="P35" s="87" t="s">
        <v>6077</v>
      </c>
      <c r="T35" s="4"/>
      <c r="U35" s="4"/>
    </row>
    <row r="36" spans="1:21" ht="12" customHeight="1" x14ac:dyDescent="0.2">
      <c r="A36" s="1" t="s">
        <v>190</v>
      </c>
      <c r="J36" s="1" t="s">
        <v>191</v>
      </c>
      <c r="T36" s="4"/>
      <c r="U36" s="4"/>
    </row>
    <row r="37" spans="1:21" ht="12" customHeight="1" x14ac:dyDescent="0.2">
      <c r="A37" s="77" t="s">
        <v>6076</v>
      </c>
      <c r="R37" s="4"/>
      <c r="T37" s="4"/>
      <c r="U37" s="4"/>
    </row>
    <row r="38" spans="1:21" ht="12" customHeight="1" x14ac:dyDescent="0.2">
      <c r="T38" s="4"/>
      <c r="U38" s="4"/>
    </row>
    <row r="39" spans="1:21" ht="12" customHeight="1" x14ac:dyDescent="0.2">
      <c r="A39" s="59" t="s">
        <v>192</v>
      </c>
      <c r="S39" s="4"/>
      <c r="T39" s="4"/>
    </row>
    <row r="40" spans="1:21" ht="12" customHeight="1" x14ac:dyDescent="0.2">
      <c r="A40" s="1" t="s">
        <v>193</v>
      </c>
    </row>
    <row r="41" spans="1:21" ht="12" customHeight="1" x14ac:dyDescent="0.2">
      <c r="A41" s="1" t="s">
        <v>194</v>
      </c>
    </row>
    <row r="42" spans="1:21" ht="12" customHeight="1" x14ac:dyDescent="0.2">
      <c r="A42" s="1" t="s">
        <v>195</v>
      </c>
    </row>
    <row r="43" spans="1:21" ht="12" customHeight="1" x14ac:dyDescent="0.2">
      <c r="A43" s="1" t="s">
        <v>196</v>
      </c>
    </row>
    <row r="44" spans="1:21" ht="12" customHeight="1" x14ac:dyDescent="0.2">
      <c r="A44" s="1" t="s">
        <v>197</v>
      </c>
    </row>
    <row r="45" spans="1:21" ht="13.5" customHeight="1" x14ac:dyDescent="0.2"/>
  </sheetData>
  <sheetProtection algorithmName="SHA-512" hashValue="V8RBZLHMq/EJ2RRAHduO46tE9uGMUvH+xpVi6kSUCYNoeRGdEXMpzrdrGIJcbpFsfeVPjebZ4YCAEp2qgQi/Nw==" saltValue="0982JWrrrZzvDHAj+59VlA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3:Z23"/>
    <mergeCell ref="A7:Z7"/>
    <mergeCell ref="A26:F26"/>
    <mergeCell ref="S5:U5"/>
    <mergeCell ref="V5:X5"/>
    <mergeCell ref="Y5:Y6"/>
    <mergeCell ref="Z5:Z6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Z57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6197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3723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3724</v>
      </c>
      <c r="B4" s="177"/>
      <c r="C4" s="177"/>
      <c r="D4" s="177"/>
      <c r="E4" s="177"/>
      <c r="F4" s="178"/>
      <c r="G4" s="162" t="s">
        <v>3725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3726</v>
      </c>
      <c r="B5" s="182" t="s">
        <v>3727</v>
      </c>
      <c r="C5" s="174" t="s">
        <v>3728</v>
      </c>
      <c r="D5" s="174" t="s">
        <v>3729</v>
      </c>
      <c r="E5" s="169" t="s">
        <v>3730</v>
      </c>
      <c r="F5" s="170" t="s">
        <v>3731</v>
      </c>
      <c r="G5" s="162" t="s">
        <v>3732</v>
      </c>
      <c r="H5" s="163"/>
      <c r="I5" s="164"/>
      <c r="J5" s="162" t="s">
        <v>3733</v>
      </c>
      <c r="K5" s="163"/>
      <c r="L5" s="164"/>
      <c r="M5" s="162" t="s">
        <v>3734</v>
      </c>
      <c r="N5" s="163"/>
      <c r="O5" s="164"/>
      <c r="P5" s="162" t="s">
        <v>3735</v>
      </c>
      <c r="Q5" s="163"/>
      <c r="R5" s="164"/>
      <c r="S5" s="162" t="s">
        <v>3736</v>
      </c>
      <c r="T5" s="163"/>
      <c r="U5" s="164"/>
      <c r="V5" s="162" t="s">
        <v>3737</v>
      </c>
      <c r="W5" s="163"/>
      <c r="X5" s="164"/>
      <c r="Y5" s="165" t="s">
        <v>3738</v>
      </c>
      <c r="Z5" s="167" t="s">
        <v>3739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3740</v>
      </c>
      <c r="H6" s="5" t="s">
        <v>3741</v>
      </c>
      <c r="I6" s="73" t="s">
        <v>3742</v>
      </c>
      <c r="J6" s="2" t="s">
        <v>3743</v>
      </c>
      <c r="K6" s="5" t="s">
        <v>3744</v>
      </c>
      <c r="L6" s="73" t="s">
        <v>3745</v>
      </c>
      <c r="M6" s="2" t="s">
        <v>3746</v>
      </c>
      <c r="N6" s="5" t="s">
        <v>3747</v>
      </c>
      <c r="O6" s="73" t="s">
        <v>3748</v>
      </c>
      <c r="P6" s="2" t="s">
        <v>3749</v>
      </c>
      <c r="Q6" s="5" t="s">
        <v>3750</v>
      </c>
      <c r="R6" s="73" t="s">
        <v>3751</v>
      </c>
      <c r="S6" s="2" t="s">
        <v>3752</v>
      </c>
      <c r="T6" s="5" t="s">
        <v>3753</v>
      </c>
      <c r="U6" s="73" t="s">
        <v>3754</v>
      </c>
      <c r="V6" s="2" t="s">
        <v>3755</v>
      </c>
      <c r="W6" s="5" t="s">
        <v>3756</v>
      </c>
      <c r="X6" s="6" t="s">
        <v>3757</v>
      </c>
      <c r="Y6" s="166"/>
      <c r="Z6" s="168"/>
    </row>
    <row r="7" spans="1:26" ht="13.5" customHeight="1" thickTop="1" thickBot="1" x14ac:dyDescent="0.25">
      <c r="A7" s="153" t="s">
        <v>3758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3759</v>
      </c>
      <c r="B8" s="107" t="s">
        <v>6190</v>
      </c>
      <c r="C8" s="30" t="s">
        <v>3760</v>
      </c>
      <c r="D8" s="30" t="s">
        <v>3761</v>
      </c>
      <c r="E8" s="30" t="s">
        <v>3762</v>
      </c>
      <c r="F8" s="31">
        <v>60</v>
      </c>
      <c r="G8" s="32">
        <v>2</v>
      </c>
      <c r="H8" s="33">
        <v>6</v>
      </c>
      <c r="I8" s="36" t="s">
        <v>3763</v>
      </c>
      <c r="J8" s="32">
        <v>2</v>
      </c>
      <c r="K8" s="33">
        <v>6</v>
      </c>
      <c r="L8" s="34" t="s">
        <v>3764</v>
      </c>
      <c r="M8" s="32">
        <v>2</v>
      </c>
      <c r="N8" s="33">
        <v>6</v>
      </c>
      <c r="O8" s="36" t="s">
        <v>3765</v>
      </c>
      <c r="P8" s="32">
        <v>2</v>
      </c>
      <c r="Q8" s="33">
        <v>6</v>
      </c>
      <c r="R8" s="34" t="s">
        <v>3766</v>
      </c>
      <c r="S8" s="32">
        <v>2</v>
      </c>
      <c r="T8" s="33">
        <v>6</v>
      </c>
      <c r="U8" s="36" t="s">
        <v>3767</v>
      </c>
      <c r="V8" s="32">
        <v>2</v>
      </c>
      <c r="W8" s="33">
        <v>6</v>
      </c>
      <c r="X8" s="34" t="s">
        <v>3768</v>
      </c>
      <c r="Y8" s="95">
        <f t="shared" ref="Y8:Y9" si="0">SUM(G8,J8,M8,P8,S8,V8)*15</f>
        <v>180</v>
      </c>
      <c r="Z8" s="12">
        <f t="shared" ref="Z8:Z9" si="1">SUM(H8,K8,N8,Q8,T8,W8)</f>
        <v>36</v>
      </c>
    </row>
    <row r="9" spans="1:26" ht="13.5" customHeight="1" x14ac:dyDescent="0.2">
      <c r="A9" s="24" t="s">
        <v>3769</v>
      </c>
      <c r="B9" s="25" t="s">
        <v>6163</v>
      </c>
      <c r="C9" s="26" t="s">
        <v>3770</v>
      </c>
      <c r="D9" s="26" t="s">
        <v>3771</v>
      </c>
      <c r="E9" s="26" t="s">
        <v>3772</v>
      </c>
      <c r="F9" s="27">
        <v>60</v>
      </c>
      <c r="G9" s="28">
        <v>2</v>
      </c>
      <c r="H9" s="22">
        <v>2</v>
      </c>
      <c r="I9" s="23" t="s">
        <v>3773</v>
      </c>
      <c r="J9" s="28">
        <v>2</v>
      </c>
      <c r="K9" s="22">
        <v>2</v>
      </c>
      <c r="L9" s="14" t="s">
        <v>3774</v>
      </c>
      <c r="M9" s="28">
        <v>2</v>
      </c>
      <c r="N9" s="22">
        <v>2</v>
      </c>
      <c r="O9" s="23" t="s">
        <v>3775</v>
      </c>
      <c r="P9" s="28">
        <v>2</v>
      </c>
      <c r="Q9" s="22">
        <v>2</v>
      </c>
      <c r="R9" s="14" t="s">
        <v>3776</v>
      </c>
      <c r="S9" s="28">
        <v>2</v>
      </c>
      <c r="T9" s="22">
        <v>2</v>
      </c>
      <c r="U9" s="23" t="s">
        <v>3777</v>
      </c>
      <c r="V9" s="28">
        <v>2</v>
      </c>
      <c r="W9" s="22">
        <v>2</v>
      </c>
      <c r="X9" s="14" t="s">
        <v>3778</v>
      </c>
      <c r="Y9" s="96">
        <f t="shared" si="0"/>
        <v>180</v>
      </c>
      <c r="Z9" s="8">
        <f t="shared" si="1"/>
        <v>12</v>
      </c>
    </row>
    <row r="10" spans="1:26" ht="13.5" customHeight="1" x14ac:dyDescent="0.2">
      <c r="A10" s="48" t="s">
        <v>3779</v>
      </c>
      <c r="B10" s="49" t="s">
        <v>3780</v>
      </c>
      <c r="C10" s="50" t="s">
        <v>3781</v>
      </c>
      <c r="D10" s="50" t="s">
        <v>3782</v>
      </c>
      <c r="E10" s="50" t="s">
        <v>3783</v>
      </c>
      <c r="F10" s="51">
        <v>60</v>
      </c>
      <c r="G10" s="45">
        <v>2</v>
      </c>
      <c r="H10" s="46">
        <v>1</v>
      </c>
      <c r="I10" s="47" t="s">
        <v>3784</v>
      </c>
      <c r="J10" s="45">
        <v>2</v>
      </c>
      <c r="K10" s="46">
        <v>1</v>
      </c>
      <c r="L10" s="20" t="s">
        <v>3785</v>
      </c>
      <c r="M10" s="45">
        <v>2</v>
      </c>
      <c r="N10" s="46">
        <v>1</v>
      </c>
      <c r="O10" s="47" t="s">
        <v>3786</v>
      </c>
      <c r="P10" s="45">
        <v>2</v>
      </c>
      <c r="Q10" s="46">
        <v>1</v>
      </c>
      <c r="R10" s="20" t="s">
        <v>3787</v>
      </c>
      <c r="S10" s="45">
        <v>2</v>
      </c>
      <c r="T10" s="46">
        <v>1</v>
      </c>
      <c r="U10" s="47" t="s">
        <v>3788</v>
      </c>
      <c r="V10" s="45">
        <v>2</v>
      </c>
      <c r="W10" s="46">
        <v>1</v>
      </c>
      <c r="X10" s="20" t="s">
        <v>3789</v>
      </c>
      <c r="Y10" s="94">
        <f>SUM(G10,J10,M10,P10,S10,V10)*15</f>
        <v>180</v>
      </c>
      <c r="Z10" s="21">
        <f>SUM(H10,K10,N10,Q10,T10,W10)</f>
        <v>6</v>
      </c>
    </row>
    <row r="11" spans="1:26" ht="13.5" customHeight="1" x14ac:dyDescent="0.2">
      <c r="A11" s="48" t="s">
        <v>3790</v>
      </c>
      <c r="B11" s="49" t="s">
        <v>3791</v>
      </c>
      <c r="C11" s="50" t="s">
        <v>3792</v>
      </c>
      <c r="D11" s="50" t="s">
        <v>3793</v>
      </c>
      <c r="E11" s="50" t="s">
        <v>3794</v>
      </c>
      <c r="F11" s="51">
        <v>60</v>
      </c>
      <c r="G11" s="45">
        <v>1</v>
      </c>
      <c r="H11" s="46">
        <v>1</v>
      </c>
      <c r="I11" s="47" t="s">
        <v>3795</v>
      </c>
      <c r="J11" s="45">
        <v>1</v>
      </c>
      <c r="K11" s="46">
        <v>1</v>
      </c>
      <c r="L11" s="20" t="s">
        <v>3796</v>
      </c>
      <c r="M11" s="45">
        <v>1</v>
      </c>
      <c r="N11" s="46">
        <v>1</v>
      </c>
      <c r="O11" s="47" t="s">
        <v>3797</v>
      </c>
      <c r="P11" s="45">
        <v>1</v>
      </c>
      <c r="Q11" s="46">
        <v>1</v>
      </c>
      <c r="R11" s="20" t="s">
        <v>3798</v>
      </c>
      <c r="S11" s="45">
        <v>1</v>
      </c>
      <c r="T11" s="46">
        <v>1</v>
      </c>
      <c r="U11" s="47" t="s">
        <v>3799</v>
      </c>
      <c r="V11" s="45">
        <v>1</v>
      </c>
      <c r="W11" s="46">
        <v>1</v>
      </c>
      <c r="X11" s="20" t="s">
        <v>3800</v>
      </c>
      <c r="Y11" s="94">
        <f>SUM(G11,J11,M11,P11,S11,V11)*15</f>
        <v>90</v>
      </c>
      <c r="Z11" s="21">
        <f>SUM(H11,K11,N11,Q11,T11,W11)</f>
        <v>6</v>
      </c>
    </row>
    <row r="12" spans="1:26" ht="13.5" customHeight="1" x14ac:dyDescent="0.2">
      <c r="A12" s="24" t="s">
        <v>3801</v>
      </c>
      <c r="B12" s="25" t="s">
        <v>3802</v>
      </c>
      <c r="C12" s="26" t="s">
        <v>3803</v>
      </c>
      <c r="D12" s="26" t="s">
        <v>3804</v>
      </c>
      <c r="E12" s="26" t="s">
        <v>3805</v>
      </c>
      <c r="F12" s="27">
        <v>60</v>
      </c>
      <c r="G12" s="28">
        <v>2</v>
      </c>
      <c r="H12" s="22">
        <v>2</v>
      </c>
      <c r="I12" s="23" t="s">
        <v>3806</v>
      </c>
      <c r="J12" s="28">
        <v>2</v>
      </c>
      <c r="K12" s="22">
        <v>2</v>
      </c>
      <c r="L12" s="14" t="s">
        <v>3807</v>
      </c>
      <c r="M12" s="28">
        <v>2</v>
      </c>
      <c r="N12" s="22">
        <v>2</v>
      </c>
      <c r="O12" s="23" t="s">
        <v>3808</v>
      </c>
      <c r="P12" s="28">
        <v>2</v>
      </c>
      <c r="Q12" s="22">
        <v>2</v>
      </c>
      <c r="R12" s="14" t="s">
        <v>3809</v>
      </c>
      <c r="S12" s="28"/>
      <c r="T12" s="22"/>
      <c r="U12" s="23"/>
      <c r="V12" s="28"/>
      <c r="W12" s="22"/>
      <c r="X12" s="14"/>
      <c r="Y12" s="96">
        <f>SUM(G12,J12,M12,P12,S12,V12)*15</f>
        <v>120</v>
      </c>
      <c r="Z12" s="8">
        <f>SUM(H12,K12,N12,Q12,T12,W12)</f>
        <v>8</v>
      </c>
    </row>
    <row r="13" spans="1:26" ht="13.5" customHeight="1" x14ac:dyDescent="0.2">
      <c r="A13" s="24" t="s">
        <v>3083</v>
      </c>
      <c r="B13" s="108" t="s">
        <v>6180</v>
      </c>
      <c r="C13" s="26" t="s">
        <v>6274</v>
      </c>
      <c r="D13" s="26" t="s">
        <v>86</v>
      </c>
      <c r="E13" s="26" t="s">
        <v>78</v>
      </c>
      <c r="F13" s="27">
        <v>60</v>
      </c>
      <c r="G13" s="28"/>
      <c r="H13" s="22"/>
      <c r="I13" s="23"/>
      <c r="J13" s="28"/>
      <c r="K13" s="22"/>
      <c r="L13" s="14"/>
      <c r="M13" s="28"/>
      <c r="N13" s="22"/>
      <c r="O13" s="23"/>
      <c r="P13" s="28"/>
      <c r="Q13" s="22"/>
      <c r="R13" s="14"/>
      <c r="S13" s="28">
        <v>2</v>
      </c>
      <c r="T13" s="22">
        <v>2</v>
      </c>
      <c r="U13" s="23" t="s">
        <v>83</v>
      </c>
      <c r="V13" s="28">
        <v>2</v>
      </c>
      <c r="W13" s="22">
        <v>2</v>
      </c>
      <c r="X13" s="14" t="s">
        <v>83</v>
      </c>
      <c r="Y13" s="96">
        <f t="shared" ref="Y13:Y14" si="2">SUM(G13,J13,M13,P13,S13,V13)*15</f>
        <v>60</v>
      </c>
      <c r="Z13" s="21">
        <f t="shared" ref="Z13:Z14" si="3">SUM(H13,K13,N13,Q13,T13,W13)</f>
        <v>4</v>
      </c>
    </row>
    <row r="14" spans="1:26" ht="13.5" customHeight="1" x14ac:dyDescent="0.2">
      <c r="A14" s="48" t="s">
        <v>6182</v>
      </c>
      <c r="B14" s="110" t="s">
        <v>6181</v>
      </c>
      <c r="C14" s="26" t="s">
        <v>6274</v>
      </c>
      <c r="D14" s="50" t="s">
        <v>6131</v>
      </c>
      <c r="E14" s="50" t="s">
        <v>6148</v>
      </c>
      <c r="F14" s="51">
        <v>60</v>
      </c>
      <c r="G14" s="45"/>
      <c r="H14" s="46"/>
      <c r="I14" s="47"/>
      <c r="J14" s="45"/>
      <c r="K14" s="46"/>
      <c r="L14" s="20"/>
      <c r="M14" s="45"/>
      <c r="N14" s="46"/>
      <c r="O14" s="47"/>
      <c r="P14" s="45"/>
      <c r="Q14" s="46"/>
      <c r="R14" s="20"/>
      <c r="S14" s="45">
        <v>1</v>
      </c>
      <c r="T14" s="46">
        <v>1</v>
      </c>
      <c r="U14" s="47" t="s">
        <v>6097</v>
      </c>
      <c r="V14" s="45">
        <v>1</v>
      </c>
      <c r="W14" s="46">
        <v>1</v>
      </c>
      <c r="X14" s="47" t="s">
        <v>6097</v>
      </c>
      <c r="Y14" s="94">
        <f t="shared" si="2"/>
        <v>30</v>
      </c>
      <c r="Z14" s="21">
        <f t="shared" si="3"/>
        <v>2</v>
      </c>
    </row>
    <row r="15" spans="1:26" ht="13.5" customHeight="1" x14ac:dyDescent="0.2">
      <c r="A15" s="48" t="s">
        <v>3810</v>
      </c>
      <c r="B15" s="49" t="s">
        <v>3811</v>
      </c>
      <c r="C15" s="50" t="s">
        <v>76</v>
      </c>
      <c r="D15" s="50" t="s">
        <v>3812</v>
      </c>
      <c r="E15" s="50" t="s">
        <v>3813</v>
      </c>
      <c r="F15" s="51">
        <v>45</v>
      </c>
      <c r="G15" s="45">
        <v>2</v>
      </c>
      <c r="H15" s="46">
        <v>2</v>
      </c>
      <c r="I15" s="47" t="s">
        <v>3814</v>
      </c>
      <c r="J15" s="45">
        <v>2</v>
      </c>
      <c r="K15" s="46">
        <v>2</v>
      </c>
      <c r="L15" s="20" t="s">
        <v>3815</v>
      </c>
      <c r="M15" s="45">
        <v>2</v>
      </c>
      <c r="N15" s="46">
        <v>2</v>
      </c>
      <c r="O15" s="47" t="s">
        <v>3816</v>
      </c>
      <c r="P15" s="45">
        <v>2</v>
      </c>
      <c r="Q15" s="46">
        <v>2</v>
      </c>
      <c r="R15" s="20" t="s">
        <v>3817</v>
      </c>
      <c r="S15" s="45"/>
      <c r="T15" s="46"/>
      <c r="U15" s="47"/>
      <c r="V15" s="45"/>
      <c r="W15" s="46"/>
      <c r="X15" s="20"/>
      <c r="Y15" s="94">
        <f>SUM(G15,J15,M15,P15,S15,V15)*15</f>
        <v>120</v>
      </c>
      <c r="Z15" s="8">
        <f t="shared" ref="Z15:Z16" si="4">SUM(H15,K15,N15,Q15,T15,W15)</f>
        <v>8</v>
      </c>
    </row>
    <row r="16" spans="1:26" ht="13.5" customHeight="1" x14ac:dyDescent="0.2">
      <c r="A16" s="48" t="s">
        <v>3818</v>
      </c>
      <c r="B16" s="49" t="s">
        <v>3819</v>
      </c>
      <c r="C16" s="50" t="s">
        <v>3097</v>
      </c>
      <c r="D16" s="50"/>
      <c r="E16" s="50"/>
      <c r="F16" s="51"/>
      <c r="G16" s="45"/>
      <c r="H16" s="46"/>
      <c r="I16" s="47"/>
      <c r="J16" s="45"/>
      <c r="K16" s="46"/>
      <c r="L16" s="20"/>
      <c r="M16" s="45"/>
      <c r="N16" s="46"/>
      <c r="O16" s="47"/>
      <c r="P16" s="45">
        <v>0</v>
      </c>
      <c r="Q16" s="46">
        <v>1</v>
      </c>
      <c r="R16" s="20" t="s">
        <v>3820</v>
      </c>
      <c r="S16" s="45"/>
      <c r="T16" s="46"/>
      <c r="U16" s="47"/>
      <c r="V16" s="45"/>
      <c r="W16" s="46"/>
      <c r="X16" s="20"/>
      <c r="Y16" s="94">
        <f>SUM(G16,J16,M16,P16,S16,V16)*15</f>
        <v>0</v>
      </c>
      <c r="Z16" s="21">
        <f t="shared" si="4"/>
        <v>1</v>
      </c>
    </row>
    <row r="17" spans="1:26" ht="13.5" customHeight="1" x14ac:dyDescent="0.2">
      <c r="A17" s="48" t="s">
        <v>3821</v>
      </c>
      <c r="B17" s="49" t="s">
        <v>3822</v>
      </c>
      <c r="C17" s="50" t="s">
        <v>76</v>
      </c>
      <c r="D17" s="50" t="s">
        <v>3823</v>
      </c>
      <c r="E17" s="50" t="s">
        <v>3824</v>
      </c>
      <c r="F17" s="51">
        <v>45</v>
      </c>
      <c r="G17" s="45">
        <v>2</v>
      </c>
      <c r="H17" s="46">
        <v>2</v>
      </c>
      <c r="I17" s="47" t="s">
        <v>3825</v>
      </c>
      <c r="J17" s="45">
        <v>2</v>
      </c>
      <c r="K17" s="46">
        <v>2</v>
      </c>
      <c r="L17" s="20" t="s">
        <v>3826</v>
      </c>
      <c r="M17" s="45">
        <v>2</v>
      </c>
      <c r="N17" s="46">
        <v>2</v>
      </c>
      <c r="O17" s="47" t="s">
        <v>3827</v>
      </c>
      <c r="P17" s="45">
        <v>2</v>
      </c>
      <c r="Q17" s="46">
        <v>2</v>
      </c>
      <c r="R17" s="20" t="s">
        <v>3828</v>
      </c>
      <c r="S17" s="45">
        <v>1</v>
      </c>
      <c r="T17" s="46">
        <v>1</v>
      </c>
      <c r="U17" s="47" t="s">
        <v>3829</v>
      </c>
      <c r="V17" s="45">
        <v>1</v>
      </c>
      <c r="W17" s="46">
        <v>1</v>
      </c>
      <c r="X17" s="20" t="s">
        <v>3830</v>
      </c>
      <c r="Y17" s="94">
        <f t="shared" ref="Y17:Y21" si="5">SUM(G17,J17,M17,P17,S17,V17)*15</f>
        <v>150</v>
      </c>
      <c r="Z17" s="21">
        <f t="shared" ref="Z17:Z21" si="6">SUM(H17,K17,N17,Q17,T17,W17)</f>
        <v>10</v>
      </c>
    </row>
    <row r="18" spans="1:26" ht="13.5" customHeight="1" x14ac:dyDescent="0.2">
      <c r="A18" s="48" t="s">
        <v>3831</v>
      </c>
      <c r="B18" s="49" t="s">
        <v>3832</v>
      </c>
      <c r="C18" s="50" t="s">
        <v>3112</v>
      </c>
      <c r="D18" s="50"/>
      <c r="E18" s="50"/>
      <c r="F18" s="51"/>
      <c r="G18" s="45"/>
      <c r="H18" s="46"/>
      <c r="I18" s="47"/>
      <c r="J18" s="45"/>
      <c r="K18" s="46"/>
      <c r="L18" s="20"/>
      <c r="M18" s="45"/>
      <c r="N18" s="46"/>
      <c r="O18" s="47"/>
      <c r="P18" s="45"/>
      <c r="Q18" s="46"/>
      <c r="R18" s="20"/>
      <c r="S18" s="45"/>
      <c r="T18" s="46"/>
      <c r="U18" s="47"/>
      <c r="V18" s="45">
        <v>0</v>
      </c>
      <c r="W18" s="46">
        <v>1</v>
      </c>
      <c r="X18" s="20" t="s">
        <v>3833</v>
      </c>
      <c r="Y18" s="94">
        <f t="shared" si="5"/>
        <v>0</v>
      </c>
      <c r="Z18" s="21">
        <f t="shared" si="6"/>
        <v>1</v>
      </c>
    </row>
    <row r="19" spans="1:26" ht="13.5" customHeight="1" x14ac:dyDescent="0.2">
      <c r="A19" s="48" t="s">
        <v>3834</v>
      </c>
      <c r="B19" s="49" t="s">
        <v>3835</v>
      </c>
      <c r="C19" s="50" t="s">
        <v>6261</v>
      </c>
      <c r="D19" s="50" t="s">
        <v>3836</v>
      </c>
      <c r="E19" s="50" t="s">
        <v>3837</v>
      </c>
      <c r="F19" s="19">
        <v>45</v>
      </c>
      <c r="G19" s="45"/>
      <c r="H19" s="46"/>
      <c r="I19" s="47"/>
      <c r="J19" s="45"/>
      <c r="K19" s="46"/>
      <c r="L19" s="20"/>
      <c r="M19" s="45">
        <v>1</v>
      </c>
      <c r="N19" s="46">
        <v>1</v>
      </c>
      <c r="O19" s="47" t="s">
        <v>3838</v>
      </c>
      <c r="P19" s="45">
        <v>1</v>
      </c>
      <c r="Q19" s="46">
        <v>1</v>
      </c>
      <c r="R19" s="20" t="s">
        <v>3839</v>
      </c>
      <c r="S19" s="45"/>
      <c r="T19" s="46"/>
      <c r="U19" s="47"/>
      <c r="V19" s="45"/>
      <c r="W19" s="46"/>
      <c r="X19" s="20"/>
      <c r="Y19" s="94">
        <f t="shared" si="5"/>
        <v>30</v>
      </c>
      <c r="Z19" s="21">
        <f t="shared" si="6"/>
        <v>2</v>
      </c>
    </row>
    <row r="20" spans="1:26" ht="13.5" customHeight="1" x14ac:dyDescent="0.2">
      <c r="A20" s="48" t="s">
        <v>3120</v>
      </c>
      <c r="B20" s="110" t="s">
        <v>6183</v>
      </c>
      <c r="C20" s="50" t="s">
        <v>76</v>
      </c>
      <c r="D20" s="50" t="s">
        <v>86</v>
      </c>
      <c r="E20" s="50" t="s">
        <v>76</v>
      </c>
      <c r="F20" s="51">
        <v>60</v>
      </c>
      <c r="G20" s="45">
        <v>1</v>
      </c>
      <c r="H20" s="46">
        <v>2</v>
      </c>
      <c r="I20" s="47" t="s">
        <v>83</v>
      </c>
      <c r="J20" s="45">
        <v>1</v>
      </c>
      <c r="K20" s="46">
        <v>2</v>
      </c>
      <c r="L20" s="47" t="s">
        <v>83</v>
      </c>
      <c r="M20" s="45">
        <v>1</v>
      </c>
      <c r="N20" s="46">
        <v>2</v>
      </c>
      <c r="O20" s="47" t="s">
        <v>83</v>
      </c>
      <c r="P20" s="45">
        <v>1</v>
      </c>
      <c r="Q20" s="46">
        <v>2</v>
      </c>
      <c r="R20" s="47" t="s">
        <v>83</v>
      </c>
      <c r="S20" s="45"/>
      <c r="T20" s="46"/>
      <c r="U20" s="47"/>
      <c r="V20" s="45"/>
      <c r="W20" s="46"/>
      <c r="X20" s="20"/>
      <c r="Y20" s="94">
        <f t="shared" si="5"/>
        <v>60</v>
      </c>
      <c r="Z20" s="21">
        <f t="shared" si="6"/>
        <v>8</v>
      </c>
    </row>
    <row r="21" spans="1:26" ht="13.5" customHeight="1" thickBot="1" x14ac:dyDescent="0.25">
      <c r="A21" s="48" t="s">
        <v>3840</v>
      </c>
      <c r="B21" s="49" t="s">
        <v>3841</v>
      </c>
      <c r="C21" s="50" t="s">
        <v>3842</v>
      </c>
      <c r="D21" s="50" t="s">
        <v>3843</v>
      </c>
      <c r="E21" s="50" t="s">
        <v>3844</v>
      </c>
      <c r="F21" s="51">
        <v>60</v>
      </c>
      <c r="G21" s="45">
        <v>0.5</v>
      </c>
      <c r="H21" s="46">
        <v>2</v>
      </c>
      <c r="I21" s="47" t="s">
        <v>3845</v>
      </c>
      <c r="J21" s="45">
        <v>0.5</v>
      </c>
      <c r="K21" s="46">
        <v>2</v>
      </c>
      <c r="L21" s="20" t="s">
        <v>3846</v>
      </c>
      <c r="M21" s="45"/>
      <c r="N21" s="46"/>
      <c r="O21" s="47"/>
      <c r="P21" s="45"/>
      <c r="Q21" s="46"/>
      <c r="R21" s="20"/>
      <c r="S21" s="45"/>
      <c r="T21" s="46"/>
      <c r="U21" s="47"/>
      <c r="V21" s="45"/>
      <c r="W21" s="46"/>
      <c r="X21" s="20"/>
      <c r="Y21" s="94">
        <f t="shared" si="5"/>
        <v>15</v>
      </c>
      <c r="Z21" s="21">
        <f t="shared" si="6"/>
        <v>4</v>
      </c>
    </row>
    <row r="22" spans="1:26" ht="13.5" customHeight="1" x14ac:dyDescent="0.2">
      <c r="A22" s="38" t="s">
        <v>3847</v>
      </c>
      <c r="B22" s="39" t="s">
        <v>3848</v>
      </c>
      <c r="C22" s="40" t="s">
        <v>3849</v>
      </c>
      <c r="D22" s="40" t="s">
        <v>3850</v>
      </c>
      <c r="E22" s="40" t="s">
        <v>3851</v>
      </c>
      <c r="F22" s="41">
        <v>45</v>
      </c>
      <c r="G22" s="42">
        <v>1</v>
      </c>
      <c r="H22" s="43">
        <v>1</v>
      </c>
      <c r="I22" s="13" t="s">
        <v>3852</v>
      </c>
      <c r="J22" s="42">
        <v>1</v>
      </c>
      <c r="K22" s="43">
        <v>1</v>
      </c>
      <c r="L22" s="13" t="s">
        <v>3853</v>
      </c>
      <c r="M22" s="42">
        <v>1</v>
      </c>
      <c r="N22" s="43">
        <v>1</v>
      </c>
      <c r="O22" s="13" t="s">
        <v>3854</v>
      </c>
      <c r="P22" s="42">
        <v>1</v>
      </c>
      <c r="Q22" s="43">
        <v>1</v>
      </c>
      <c r="R22" s="13" t="s">
        <v>3855</v>
      </c>
      <c r="S22" s="42">
        <v>1</v>
      </c>
      <c r="T22" s="43">
        <v>1</v>
      </c>
      <c r="U22" s="13" t="s">
        <v>3856</v>
      </c>
      <c r="V22" s="42">
        <v>1</v>
      </c>
      <c r="W22" s="43">
        <v>1</v>
      </c>
      <c r="X22" s="13" t="s">
        <v>3857</v>
      </c>
      <c r="Y22" s="97">
        <f>SUM(G22,J22,M22,P22,S22,V22)*15</f>
        <v>90</v>
      </c>
      <c r="Z22" s="7">
        <f>SUM(H22,K22,N22,Q22,T22,W22)</f>
        <v>6</v>
      </c>
    </row>
    <row r="23" spans="1:26" ht="13.5" customHeight="1" x14ac:dyDescent="0.2">
      <c r="A23" s="24" t="s">
        <v>3858</v>
      </c>
      <c r="B23" s="25" t="s">
        <v>3859</v>
      </c>
      <c r="C23" s="26" t="s">
        <v>3860</v>
      </c>
      <c r="D23" s="26"/>
      <c r="E23" s="26"/>
      <c r="F23" s="27"/>
      <c r="G23" s="28"/>
      <c r="H23" s="22"/>
      <c r="I23" s="14"/>
      <c r="J23" s="28"/>
      <c r="K23" s="22"/>
      <c r="L23" s="14"/>
      <c r="M23" s="28"/>
      <c r="N23" s="22"/>
      <c r="O23" s="14"/>
      <c r="P23" s="28"/>
      <c r="Q23" s="22"/>
      <c r="R23" s="14"/>
      <c r="S23" s="28"/>
      <c r="T23" s="22"/>
      <c r="U23" s="14"/>
      <c r="V23" s="28">
        <v>0</v>
      </c>
      <c r="W23" s="22">
        <v>1</v>
      </c>
      <c r="X23" s="14" t="s">
        <v>3861</v>
      </c>
      <c r="Y23" s="98">
        <f t="shared" ref="Y23:Y30" si="7">SUM(G23,J23,M23,P23,S23,V23)*15</f>
        <v>0</v>
      </c>
      <c r="Z23" s="8">
        <f>SUM(H23,K23,N23,Q23,T23,W23)</f>
        <v>1</v>
      </c>
    </row>
    <row r="24" spans="1:26" ht="13.5" customHeight="1" x14ac:dyDescent="0.2">
      <c r="A24" s="24" t="s">
        <v>3862</v>
      </c>
      <c r="B24" s="25" t="s">
        <v>3863</v>
      </c>
      <c r="C24" s="26" t="s">
        <v>3864</v>
      </c>
      <c r="D24" s="26" t="s">
        <v>3865</v>
      </c>
      <c r="E24" s="26" t="s">
        <v>3866</v>
      </c>
      <c r="F24" s="27">
        <v>45</v>
      </c>
      <c r="G24" s="28">
        <v>2</v>
      </c>
      <c r="H24" s="22">
        <v>2</v>
      </c>
      <c r="I24" s="14" t="s">
        <v>3867</v>
      </c>
      <c r="J24" s="28">
        <v>2</v>
      </c>
      <c r="K24" s="22">
        <v>2</v>
      </c>
      <c r="L24" s="14" t="s">
        <v>3868</v>
      </c>
      <c r="M24" s="28">
        <v>2</v>
      </c>
      <c r="N24" s="22">
        <v>2</v>
      </c>
      <c r="O24" s="14" t="s">
        <v>3869</v>
      </c>
      <c r="P24" s="28">
        <v>2</v>
      </c>
      <c r="Q24" s="22">
        <v>2</v>
      </c>
      <c r="R24" s="14" t="s">
        <v>3870</v>
      </c>
      <c r="S24" s="28">
        <v>2</v>
      </c>
      <c r="T24" s="22">
        <v>2</v>
      </c>
      <c r="U24" s="14" t="s">
        <v>3871</v>
      </c>
      <c r="V24" s="28">
        <v>2</v>
      </c>
      <c r="W24" s="22">
        <v>2</v>
      </c>
      <c r="X24" s="14" t="s">
        <v>3872</v>
      </c>
      <c r="Y24" s="98">
        <f t="shared" si="7"/>
        <v>180</v>
      </c>
      <c r="Z24" s="8">
        <f t="shared" ref="Z24:Z30" si="8">SUM(H24,K24,N24,Q24,T24,W24)</f>
        <v>12</v>
      </c>
    </row>
    <row r="25" spans="1:26" ht="13.5" customHeight="1" x14ac:dyDescent="0.2">
      <c r="A25" s="24" t="s">
        <v>3873</v>
      </c>
      <c r="B25" s="25" t="s">
        <v>3874</v>
      </c>
      <c r="C25" s="26" t="s">
        <v>3875</v>
      </c>
      <c r="D25" s="26"/>
      <c r="E25" s="26"/>
      <c r="F25" s="27"/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0</v>
      </c>
      <c r="W25" s="22">
        <v>1</v>
      </c>
      <c r="X25" s="14" t="s">
        <v>3876</v>
      </c>
      <c r="Y25" s="98">
        <f t="shared" si="7"/>
        <v>0</v>
      </c>
      <c r="Z25" s="8">
        <f t="shared" si="8"/>
        <v>1</v>
      </c>
    </row>
    <row r="26" spans="1:26" ht="13.5" customHeight="1" x14ac:dyDescent="0.2">
      <c r="A26" s="24" t="s">
        <v>3877</v>
      </c>
      <c r="B26" s="25" t="s">
        <v>3878</v>
      </c>
      <c r="C26" s="26"/>
      <c r="D26" s="26" t="s">
        <v>3879</v>
      </c>
      <c r="E26" s="26" t="s">
        <v>3880</v>
      </c>
      <c r="F26" s="27">
        <v>45</v>
      </c>
      <c r="G26" s="28">
        <v>2</v>
      </c>
      <c r="H26" s="22">
        <v>2</v>
      </c>
      <c r="I26" s="14" t="s">
        <v>3881</v>
      </c>
      <c r="J26" s="28">
        <v>2</v>
      </c>
      <c r="K26" s="22">
        <v>2</v>
      </c>
      <c r="L26" s="14" t="s">
        <v>3882</v>
      </c>
      <c r="M26" s="28">
        <v>2</v>
      </c>
      <c r="N26" s="22">
        <v>2</v>
      </c>
      <c r="O26" s="14" t="s">
        <v>3883</v>
      </c>
      <c r="P26" s="28">
        <v>2</v>
      </c>
      <c r="Q26" s="22">
        <v>2</v>
      </c>
      <c r="R26" s="14" t="s">
        <v>3884</v>
      </c>
      <c r="S26" s="28">
        <v>2</v>
      </c>
      <c r="T26" s="22">
        <v>2</v>
      </c>
      <c r="U26" s="14" t="s">
        <v>3885</v>
      </c>
      <c r="V26" s="28">
        <v>2</v>
      </c>
      <c r="W26" s="22">
        <v>2</v>
      </c>
      <c r="X26" s="14" t="s">
        <v>3886</v>
      </c>
      <c r="Y26" s="98">
        <f t="shared" si="7"/>
        <v>180</v>
      </c>
      <c r="Z26" s="8">
        <f t="shared" si="8"/>
        <v>12</v>
      </c>
    </row>
    <row r="27" spans="1:26" ht="13.5" customHeight="1" x14ac:dyDescent="0.2">
      <c r="A27" s="24" t="s">
        <v>3887</v>
      </c>
      <c r="B27" s="25" t="s">
        <v>3888</v>
      </c>
      <c r="C27" s="26"/>
      <c r="D27" s="26" t="s">
        <v>3889</v>
      </c>
      <c r="E27" s="26" t="s">
        <v>3890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/>
      <c r="T27" s="22"/>
      <c r="U27" s="14"/>
      <c r="V27" s="28">
        <v>1</v>
      </c>
      <c r="W27" s="22">
        <v>2</v>
      </c>
      <c r="X27" s="14" t="s">
        <v>3891</v>
      </c>
      <c r="Y27" s="98">
        <f t="shared" si="7"/>
        <v>15</v>
      </c>
      <c r="Z27" s="8">
        <f t="shared" si="8"/>
        <v>2</v>
      </c>
    </row>
    <row r="28" spans="1:26" ht="13.5" customHeight="1" x14ac:dyDescent="0.2">
      <c r="A28" s="24" t="s">
        <v>3892</v>
      </c>
      <c r="B28" s="25" t="s">
        <v>3893</v>
      </c>
      <c r="C28" s="26" t="s">
        <v>3894</v>
      </c>
      <c r="D28" s="26" t="s">
        <v>3895</v>
      </c>
      <c r="E28" s="26" t="s">
        <v>3896</v>
      </c>
      <c r="F28" s="27">
        <v>45</v>
      </c>
      <c r="G28" s="28">
        <v>1</v>
      </c>
      <c r="H28" s="22">
        <v>2</v>
      </c>
      <c r="I28" s="14" t="s">
        <v>3897</v>
      </c>
      <c r="J28" s="28">
        <v>1</v>
      </c>
      <c r="K28" s="22">
        <v>2</v>
      </c>
      <c r="L28" s="14" t="s">
        <v>3898</v>
      </c>
      <c r="M28" s="28"/>
      <c r="N28" s="22"/>
      <c r="O28" s="14"/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7"/>
        <v>30</v>
      </c>
      <c r="Z28" s="8">
        <f t="shared" si="8"/>
        <v>4</v>
      </c>
    </row>
    <row r="29" spans="1:26" ht="13.5" customHeight="1" x14ac:dyDescent="0.2">
      <c r="A29" s="24" t="s">
        <v>3899</v>
      </c>
      <c r="B29" s="25" t="s">
        <v>3900</v>
      </c>
      <c r="C29" s="26" t="s">
        <v>3901</v>
      </c>
      <c r="D29" s="26" t="s">
        <v>3902</v>
      </c>
      <c r="E29" s="26" t="s">
        <v>3903</v>
      </c>
      <c r="F29" s="27">
        <v>45</v>
      </c>
      <c r="G29" s="28"/>
      <c r="H29" s="22"/>
      <c r="I29" s="14"/>
      <c r="J29" s="28"/>
      <c r="K29" s="22"/>
      <c r="L29" s="14"/>
      <c r="M29" s="28"/>
      <c r="N29" s="22"/>
      <c r="O29" s="14"/>
      <c r="P29" s="28"/>
      <c r="Q29" s="22"/>
      <c r="R29" s="14"/>
      <c r="S29" s="28">
        <v>1</v>
      </c>
      <c r="T29" s="22">
        <v>1</v>
      </c>
      <c r="U29" s="14" t="s">
        <v>3904</v>
      </c>
      <c r="V29" s="28">
        <v>1</v>
      </c>
      <c r="W29" s="22">
        <v>1</v>
      </c>
      <c r="X29" s="14" t="s">
        <v>3905</v>
      </c>
      <c r="Y29" s="98">
        <f t="shared" si="7"/>
        <v>30</v>
      </c>
      <c r="Z29" s="8">
        <f t="shared" si="8"/>
        <v>2</v>
      </c>
    </row>
    <row r="30" spans="1:26" ht="13.5" customHeight="1" thickBot="1" x14ac:dyDescent="0.25">
      <c r="A30" s="24" t="s">
        <v>164</v>
      </c>
      <c r="B30" s="25" t="s">
        <v>6213</v>
      </c>
      <c r="C30" s="26"/>
      <c r="D30" s="26" t="s">
        <v>86</v>
      </c>
      <c r="E30" s="26" t="s">
        <v>138</v>
      </c>
      <c r="F30" s="27">
        <v>45</v>
      </c>
      <c r="G30" s="28"/>
      <c r="H30" s="22"/>
      <c r="I30" s="14"/>
      <c r="J30" s="28"/>
      <c r="K30" s="22"/>
      <c r="L30" s="14"/>
      <c r="M30" s="28">
        <v>1</v>
      </c>
      <c r="N30" s="22">
        <v>1</v>
      </c>
      <c r="O30" s="113" t="s">
        <v>6149</v>
      </c>
      <c r="P30" s="28"/>
      <c r="Q30" s="22"/>
      <c r="R30" s="14"/>
      <c r="S30" s="28"/>
      <c r="T30" s="22"/>
      <c r="U30" s="14"/>
      <c r="V30" s="28"/>
      <c r="W30" s="22"/>
      <c r="X30" s="14"/>
      <c r="Y30" s="98">
        <f t="shared" si="7"/>
        <v>15</v>
      </c>
      <c r="Z30" s="8">
        <f t="shared" si="8"/>
        <v>1</v>
      </c>
    </row>
    <row r="31" spans="1:26" ht="13.5" customHeight="1" thickTop="1" thickBot="1" x14ac:dyDescent="0.25">
      <c r="A31" s="156" t="s">
        <v>3906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5"/>
    </row>
    <row r="32" spans="1:26" ht="13.5" customHeight="1" x14ac:dyDescent="0.2">
      <c r="A32" s="24" t="s">
        <v>3907</v>
      </c>
      <c r="B32" s="108" t="s">
        <v>6191</v>
      </c>
      <c r="C32" s="26" t="s">
        <v>6091</v>
      </c>
      <c r="D32" s="26" t="s">
        <v>3908</v>
      </c>
      <c r="E32" s="26" t="s">
        <v>3909</v>
      </c>
      <c r="F32" s="27">
        <v>60</v>
      </c>
      <c r="G32" s="28">
        <v>1</v>
      </c>
      <c r="H32" s="22">
        <v>2</v>
      </c>
      <c r="I32" s="23" t="s">
        <v>79</v>
      </c>
      <c r="J32" s="28">
        <v>1</v>
      </c>
      <c r="K32" s="22">
        <v>2</v>
      </c>
      <c r="L32" s="14" t="s">
        <v>79</v>
      </c>
      <c r="M32" s="28">
        <v>1</v>
      </c>
      <c r="N32" s="22">
        <v>2</v>
      </c>
      <c r="O32" s="23" t="s">
        <v>79</v>
      </c>
      <c r="P32" s="28">
        <v>1</v>
      </c>
      <c r="Q32" s="22">
        <v>2</v>
      </c>
      <c r="R32" s="14" t="s">
        <v>79</v>
      </c>
      <c r="S32" s="28">
        <v>1</v>
      </c>
      <c r="T32" s="22">
        <v>2</v>
      </c>
      <c r="U32" s="23" t="s">
        <v>79</v>
      </c>
      <c r="V32" s="28">
        <v>1</v>
      </c>
      <c r="W32" s="22">
        <v>2</v>
      </c>
      <c r="X32" s="14" t="s">
        <v>79</v>
      </c>
      <c r="Y32" s="96">
        <f t="shared" ref="Y32" si="9">SUM(G32,J32,M32,P32,S32,V32)*15</f>
        <v>90</v>
      </c>
      <c r="Z32" s="8">
        <f t="shared" ref="Z32" si="10">SUM(H32,K32,N32,Q32,T32,W32)</f>
        <v>12</v>
      </c>
    </row>
    <row r="33" spans="1:26" ht="13.5" customHeight="1" thickBot="1" x14ac:dyDescent="0.25">
      <c r="A33" s="24" t="s">
        <v>3910</v>
      </c>
      <c r="B33" s="108" t="s">
        <v>6192</v>
      </c>
      <c r="C33" s="26" t="s">
        <v>6091</v>
      </c>
      <c r="D33" s="26" t="s">
        <v>3911</v>
      </c>
      <c r="E33" s="26" t="s">
        <v>3912</v>
      </c>
      <c r="F33" s="27">
        <v>60</v>
      </c>
      <c r="G33" s="28">
        <v>1</v>
      </c>
      <c r="H33" s="22">
        <v>2</v>
      </c>
      <c r="I33" s="23" t="s">
        <v>6149</v>
      </c>
      <c r="J33" s="28">
        <v>1</v>
      </c>
      <c r="K33" s="22">
        <v>2</v>
      </c>
      <c r="L33" s="14" t="s">
        <v>6149</v>
      </c>
      <c r="M33" s="28">
        <v>1</v>
      </c>
      <c r="N33" s="22">
        <v>2</v>
      </c>
      <c r="O33" s="23" t="s">
        <v>6149</v>
      </c>
      <c r="P33" s="28">
        <v>1</v>
      </c>
      <c r="Q33" s="22">
        <v>2</v>
      </c>
      <c r="R33" s="14" t="s">
        <v>6149</v>
      </c>
      <c r="S33" s="28">
        <v>1</v>
      </c>
      <c r="T33" s="22">
        <v>2</v>
      </c>
      <c r="U33" s="23" t="s">
        <v>6149</v>
      </c>
      <c r="V33" s="28">
        <v>1</v>
      </c>
      <c r="W33" s="22">
        <v>2</v>
      </c>
      <c r="X33" s="14" t="s">
        <v>6149</v>
      </c>
      <c r="Y33" s="96">
        <f>SUM(G33,J33,M33,P33,S33,V33)*15</f>
        <v>90</v>
      </c>
      <c r="Z33" s="8">
        <f>SUM(H33,K33,N33,Q33,T33,W33)</f>
        <v>12</v>
      </c>
    </row>
    <row r="34" spans="1:26" ht="13.5" customHeight="1" thickTop="1" thickBot="1" x14ac:dyDescent="0.25">
      <c r="A34" s="156" t="s">
        <v>3913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5"/>
    </row>
    <row r="35" spans="1:26" ht="13.5" customHeight="1" thickBot="1" x14ac:dyDescent="0.25">
      <c r="A35" s="89" t="s">
        <v>6079</v>
      </c>
      <c r="B35" s="65" t="s">
        <v>3914</v>
      </c>
      <c r="C35" s="66"/>
      <c r="D35" s="66"/>
      <c r="E35" s="66"/>
      <c r="F35" s="67"/>
      <c r="G35" s="68"/>
      <c r="H35" s="69"/>
      <c r="I35" s="70"/>
      <c r="J35" s="68"/>
      <c r="K35" s="69"/>
      <c r="L35" s="71"/>
      <c r="M35" s="68"/>
      <c r="N35" s="69">
        <v>4</v>
      </c>
      <c r="O35" s="70"/>
      <c r="P35" s="68"/>
      <c r="Q35" s="69">
        <v>4</v>
      </c>
      <c r="R35" s="71"/>
      <c r="S35" s="68"/>
      <c r="T35" s="69">
        <v>5</v>
      </c>
      <c r="U35" s="70"/>
      <c r="V35" s="68"/>
      <c r="W35" s="69"/>
      <c r="X35" s="71"/>
      <c r="Y35" s="99"/>
      <c r="Z35" s="72">
        <f>SUM(H35,K35,N35,Q35,T35,W35)</f>
        <v>13</v>
      </c>
    </row>
    <row r="36" spans="1:26" ht="13.5" customHeight="1" thickTop="1" thickBot="1" x14ac:dyDescent="0.25">
      <c r="A36" s="60" t="s">
        <v>3915</v>
      </c>
      <c r="B36" s="61" t="s">
        <v>3916</v>
      </c>
      <c r="C36" s="62"/>
      <c r="D36" s="62"/>
      <c r="E36" s="62" t="s">
        <v>3917</v>
      </c>
      <c r="F36" s="63"/>
      <c r="G36" s="15"/>
      <c r="H36" s="16"/>
      <c r="I36" s="17"/>
      <c r="J36" s="15"/>
      <c r="K36" s="16"/>
      <c r="L36" s="17"/>
      <c r="M36" s="15"/>
      <c r="N36" s="16"/>
      <c r="O36" s="17"/>
      <c r="P36" s="15"/>
      <c r="Q36" s="16"/>
      <c r="R36" s="17"/>
      <c r="S36" s="15">
        <v>0</v>
      </c>
      <c r="T36" s="16">
        <v>3</v>
      </c>
      <c r="U36" s="17" t="s">
        <v>6097</v>
      </c>
      <c r="V36" s="15">
        <v>0</v>
      </c>
      <c r="W36" s="16">
        <v>3</v>
      </c>
      <c r="X36" s="17" t="s">
        <v>6097</v>
      </c>
      <c r="Y36" s="100">
        <f>SUM(G36,J36,M36,P36,S36,V36)*15</f>
        <v>0</v>
      </c>
      <c r="Z36" s="18">
        <f>SUM(H36,K36,N36,Q36,T36,W36)</f>
        <v>6</v>
      </c>
    </row>
    <row r="37" spans="1:26" ht="13.5" customHeight="1" thickTop="1" thickBot="1" x14ac:dyDescent="0.25">
      <c r="A37" s="159" t="s">
        <v>3918</v>
      </c>
      <c r="B37" s="160"/>
      <c r="C37" s="160"/>
      <c r="D37" s="160"/>
      <c r="E37" s="160"/>
      <c r="F37" s="161"/>
      <c r="G37" s="101">
        <f>SUM(G8:G32,G35,G36)</f>
        <v>21.5</v>
      </c>
      <c r="H37" s="9">
        <f>SUM(H8:H32,H35,H36)</f>
        <v>29</v>
      </c>
      <c r="I37" s="10"/>
      <c r="J37" s="101">
        <f>SUM(J8:J32,J35,J36)</f>
        <v>21.5</v>
      </c>
      <c r="K37" s="9">
        <f>SUM(K8:K32,K35,K36)</f>
        <v>29</v>
      </c>
      <c r="L37" s="10"/>
      <c r="M37" s="101">
        <f>SUM(M8:M32,M35,M36)</f>
        <v>22</v>
      </c>
      <c r="N37" s="9">
        <f>SUM(N8:N32,N35,N36)</f>
        <v>31</v>
      </c>
      <c r="O37" s="10"/>
      <c r="P37" s="101">
        <f>SUM(P8:P32,P35,P36)</f>
        <v>21</v>
      </c>
      <c r="Q37" s="9">
        <f>SUM(Q8:Q32,Q35,Q36)</f>
        <v>31</v>
      </c>
      <c r="R37" s="10"/>
      <c r="S37" s="101">
        <f>SUM(S8:S32,S35,S36)</f>
        <v>18</v>
      </c>
      <c r="T37" s="9">
        <f>SUM(T8:T32,T35,T36)</f>
        <v>30</v>
      </c>
      <c r="U37" s="10"/>
      <c r="V37" s="101">
        <f>SUM(V8:V32,V35,V36)</f>
        <v>19</v>
      </c>
      <c r="W37" s="9">
        <f>SUM(W8:W32,W35,W36)</f>
        <v>30</v>
      </c>
      <c r="X37" s="10"/>
      <c r="Y37" s="102">
        <f>SUM(Y8:Y32,Y35,Y36)</f>
        <v>1845</v>
      </c>
      <c r="Z37" s="11">
        <f>SUM(Z8:Z32,Z35,Z36)</f>
        <v>180</v>
      </c>
    </row>
    <row r="38" spans="1:26" ht="13.5" customHeight="1" thickTop="1" x14ac:dyDescent="0.2"/>
    <row r="39" spans="1:26" ht="12" customHeight="1" x14ac:dyDescent="0.2">
      <c r="A39" s="1" t="s">
        <v>174</v>
      </c>
      <c r="U39" s="58"/>
    </row>
    <row r="40" spans="1:26" ht="12" customHeight="1" x14ac:dyDescent="0.2">
      <c r="A40" s="76" t="s">
        <v>6075</v>
      </c>
      <c r="U40" s="58"/>
    </row>
    <row r="41" spans="1:26" ht="12" customHeight="1" x14ac:dyDescent="0.2">
      <c r="U41" s="4"/>
    </row>
    <row r="42" spans="1:26" ht="12" customHeight="1" x14ac:dyDescent="0.2">
      <c r="A42" s="59" t="s">
        <v>175</v>
      </c>
      <c r="U42" s="4"/>
    </row>
    <row r="43" spans="1:26" ht="12" customHeight="1" x14ac:dyDescent="0.2">
      <c r="A43" s="52" t="s">
        <v>176</v>
      </c>
      <c r="E43" s="1" t="s">
        <v>177</v>
      </c>
      <c r="F43" s="52"/>
      <c r="J43" s="1" t="s">
        <v>178</v>
      </c>
      <c r="K43" s="52"/>
      <c r="N43" s="52"/>
      <c r="O43" s="52"/>
      <c r="P43" s="52" t="s">
        <v>179</v>
      </c>
      <c r="Q43" s="52"/>
      <c r="S43" s="52"/>
      <c r="T43" s="58"/>
      <c r="U43" s="4"/>
    </row>
    <row r="44" spans="1:26" ht="12" customHeight="1" x14ac:dyDescent="0.2">
      <c r="A44" s="52" t="s">
        <v>180</v>
      </c>
      <c r="E44" s="1" t="s">
        <v>181</v>
      </c>
      <c r="F44" s="52"/>
      <c r="J44" s="1" t="s">
        <v>182</v>
      </c>
      <c r="K44" s="52"/>
      <c r="N44" s="52"/>
      <c r="O44" s="52"/>
      <c r="P44" s="52" t="s">
        <v>183</v>
      </c>
      <c r="Q44" s="52"/>
      <c r="S44" s="52"/>
      <c r="T44" s="58"/>
      <c r="U44" s="4"/>
    </row>
    <row r="45" spans="1:26" ht="12" customHeight="1" x14ac:dyDescent="0.2">
      <c r="A45" s="1" t="s">
        <v>184</v>
      </c>
      <c r="E45" s="1" t="s">
        <v>185</v>
      </c>
      <c r="J45" s="1" t="s">
        <v>186</v>
      </c>
      <c r="P45" s="1" t="s">
        <v>187</v>
      </c>
      <c r="T45" s="4"/>
      <c r="U45" s="4"/>
    </row>
    <row r="46" spans="1:26" ht="12" customHeight="1" x14ac:dyDescent="0.2">
      <c r="A46" s="1" t="s">
        <v>188</v>
      </c>
      <c r="J46" s="1" t="s">
        <v>189</v>
      </c>
      <c r="P46" s="87" t="s">
        <v>6077</v>
      </c>
      <c r="T46" s="4"/>
      <c r="U46" s="4"/>
    </row>
    <row r="47" spans="1:26" ht="12" customHeight="1" x14ac:dyDescent="0.2">
      <c r="A47" s="1" t="s">
        <v>190</v>
      </c>
      <c r="J47" s="1" t="s">
        <v>191</v>
      </c>
      <c r="T47" s="4"/>
      <c r="U47" s="4"/>
    </row>
    <row r="48" spans="1:26" ht="12" customHeight="1" x14ac:dyDescent="0.2">
      <c r="A48" s="77" t="s">
        <v>6076</v>
      </c>
      <c r="R48" s="4"/>
      <c r="T48" s="4"/>
      <c r="U48" s="4"/>
      <c r="Y48" s="1"/>
      <c r="Z48" s="1"/>
    </row>
    <row r="49" spans="1:26" ht="12" customHeight="1" x14ac:dyDescent="0.2">
      <c r="T49" s="4"/>
      <c r="U49" s="4"/>
      <c r="Y49" s="1"/>
      <c r="Z49" s="1"/>
    </row>
    <row r="50" spans="1:26" ht="12" customHeight="1" x14ac:dyDescent="0.2">
      <c r="A50" s="59" t="s">
        <v>3919</v>
      </c>
      <c r="S50" s="4"/>
      <c r="T50" s="4"/>
      <c r="Y50" s="1"/>
      <c r="Z50" s="1"/>
    </row>
    <row r="51" spans="1:26" ht="12" customHeight="1" x14ac:dyDescent="0.2">
      <c r="A51" s="1" t="s">
        <v>929</v>
      </c>
      <c r="Y51" s="1"/>
      <c r="Z51" s="1"/>
    </row>
    <row r="52" spans="1:26" ht="12" customHeight="1" x14ac:dyDescent="0.2">
      <c r="A52" s="1" t="s">
        <v>3920</v>
      </c>
      <c r="Y52" s="1"/>
      <c r="Z52" s="1"/>
    </row>
    <row r="53" spans="1:26" ht="12" customHeight="1" x14ac:dyDescent="0.2">
      <c r="A53" s="1" t="s">
        <v>3921</v>
      </c>
      <c r="Y53" s="1"/>
      <c r="Z53" s="1"/>
    </row>
    <row r="54" spans="1:26" x14ac:dyDescent="0.2">
      <c r="A54" s="1" t="s">
        <v>6078</v>
      </c>
      <c r="Y54" s="1"/>
      <c r="Z54" s="1"/>
    </row>
    <row r="55" spans="1:26" ht="12" customHeight="1" x14ac:dyDescent="0.2">
      <c r="A55" s="76" t="s">
        <v>6080</v>
      </c>
      <c r="Y55" s="1"/>
      <c r="Z55" s="1"/>
    </row>
    <row r="56" spans="1:26" ht="12" customHeight="1" x14ac:dyDescent="0.2">
      <c r="A56" s="76" t="s">
        <v>6081</v>
      </c>
      <c r="Y56" s="1"/>
      <c r="Z56" s="1"/>
    </row>
    <row r="57" spans="1:26" ht="13.5" customHeight="1" x14ac:dyDescent="0.2"/>
  </sheetData>
  <sheetProtection algorithmName="SHA-512" hashValue="Qam16GDZ6ECGLopvXhzPywrFQJ8Vl1ZUh1uMKdkB0nOYrhzTs3ghOfSmIAAWeZ3ySHHR+qlpqGEyREM5rAb+BA==" saltValue="F8gypqSF0W6U7wg46olswQ==" spinCount="100000" sheet="1" objects="1" scenarios="1"/>
  <mergeCells count="24">
    <mergeCell ref="D5:D6"/>
    <mergeCell ref="E5:E6"/>
    <mergeCell ref="A1:Z1"/>
    <mergeCell ref="A2:Z2"/>
    <mergeCell ref="A4:F4"/>
    <mergeCell ref="G4:X4"/>
    <mergeCell ref="Y4:Z4"/>
    <mergeCell ref="A3:Z3"/>
    <mergeCell ref="A34:Z34"/>
    <mergeCell ref="A37:F37"/>
    <mergeCell ref="A31:Z31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75" orientation="landscape" horizont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5.28515625" style="1" customWidth="1"/>
    <col min="2" max="2" width="12.140625" style="1" customWidth="1"/>
    <col min="3" max="3" width="12.28515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3922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3923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3924</v>
      </c>
      <c r="B4" s="177"/>
      <c r="C4" s="177"/>
      <c r="D4" s="177"/>
      <c r="E4" s="177"/>
      <c r="F4" s="178"/>
      <c r="G4" s="162" t="s">
        <v>3925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3926</v>
      </c>
      <c r="B5" s="182" t="s">
        <v>3927</v>
      </c>
      <c r="C5" s="174" t="s">
        <v>3928</v>
      </c>
      <c r="D5" s="174" t="s">
        <v>3929</v>
      </c>
      <c r="E5" s="169" t="s">
        <v>3930</v>
      </c>
      <c r="F5" s="170" t="s">
        <v>3931</v>
      </c>
      <c r="G5" s="162" t="s">
        <v>3932</v>
      </c>
      <c r="H5" s="163"/>
      <c r="I5" s="164"/>
      <c r="J5" s="162" t="s">
        <v>3933</v>
      </c>
      <c r="K5" s="163"/>
      <c r="L5" s="164"/>
      <c r="M5" s="162" t="s">
        <v>3934</v>
      </c>
      <c r="N5" s="163"/>
      <c r="O5" s="164"/>
      <c r="P5" s="162" t="s">
        <v>3935</v>
      </c>
      <c r="Q5" s="163"/>
      <c r="R5" s="164"/>
      <c r="S5" s="162" t="s">
        <v>3936</v>
      </c>
      <c r="T5" s="163"/>
      <c r="U5" s="164"/>
      <c r="V5" s="162" t="s">
        <v>3937</v>
      </c>
      <c r="W5" s="163"/>
      <c r="X5" s="164"/>
      <c r="Y5" s="165" t="s">
        <v>3938</v>
      </c>
      <c r="Z5" s="167" t="s">
        <v>3939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3940</v>
      </c>
      <c r="H6" s="5" t="s">
        <v>3941</v>
      </c>
      <c r="I6" s="73" t="s">
        <v>3942</v>
      </c>
      <c r="J6" s="2" t="s">
        <v>3943</v>
      </c>
      <c r="K6" s="5" t="s">
        <v>3944</v>
      </c>
      <c r="L6" s="73" t="s">
        <v>3945</v>
      </c>
      <c r="M6" s="2" t="s">
        <v>3946</v>
      </c>
      <c r="N6" s="5" t="s">
        <v>3947</v>
      </c>
      <c r="O6" s="73" t="s">
        <v>3948</v>
      </c>
      <c r="P6" s="2" t="s">
        <v>3949</v>
      </c>
      <c r="Q6" s="5" t="s">
        <v>3950</v>
      </c>
      <c r="R6" s="73" t="s">
        <v>3951</v>
      </c>
      <c r="S6" s="2" t="s">
        <v>3952</v>
      </c>
      <c r="T6" s="5" t="s">
        <v>3953</v>
      </c>
      <c r="U6" s="73" t="s">
        <v>3954</v>
      </c>
      <c r="V6" s="2" t="s">
        <v>3955</v>
      </c>
      <c r="W6" s="5" t="s">
        <v>3956</v>
      </c>
      <c r="X6" s="6" t="s">
        <v>3957</v>
      </c>
      <c r="Y6" s="166"/>
      <c r="Z6" s="168"/>
    </row>
    <row r="7" spans="1:26" ht="13.5" customHeight="1" thickTop="1" thickBot="1" x14ac:dyDescent="0.25">
      <c r="A7" s="153" t="s">
        <v>3958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3959</v>
      </c>
      <c r="B8" s="107" t="s">
        <v>6194</v>
      </c>
      <c r="C8" s="30" t="s">
        <v>3960</v>
      </c>
      <c r="D8" s="30" t="s">
        <v>3961</v>
      </c>
      <c r="E8" s="30" t="s">
        <v>3962</v>
      </c>
      <c r="F8" s="31">
        <v>60</v>
      </c>
      <c r="G8" s="32">
        <v>2</v>
      </c>
      <c r="H8" s="33">
        <v>6</v>
      </c>
      <c r="I8" s="36" t="s">
        <v>79</v>
      </c>
      <c r="J8" s="32">
        <v>2</v>
      </c>
      <c r="K8" s="33">
        <v>6</v>
      </c>
      <c r="L8" s="34" t="s">
        <v>79</v>
      </c>
      <c r="M8" s="32">
        <v>2</v>
      </c>
      <c r="N8" s="33">
        <v>6</v>
      </c>
      <c r="O8" s="36" t="s">
        <v>79</v>
      </c>
      <c r="P8" s="32">
        <v>2</v>
      </c>
      <c r="Q8" s="33">
        <v>6</v>
      </c>
      <c r="R8" s="34" t="s">
        <v>79</v>
      </c>
      <c r="S8" s="32">
        <v>2</v>
      </c>
      <c r="T8" s="33">
        <v>6</v>
      </c>
      <c r="U8" s="36" t="s">
        <v>79</v>
      </c>
      <c r="V8" s="32">
        <v>2</v>
      </c>
      <c r="W8" s="33">
        <v>6</v>
      </c>
      <c r="X8" s="34" t="s">
        <v>79</v>
      </c>
      <c r="Y8" s="95">
        <f t="shared" ref="Y8:Y10" si="0">SUM(G8,J8,M8,P8,S8,V8)*15</f>
        <v>180</v>
      </c>
      <c r="Z8" s="12">
        <f t="shared" ref="Z8:Z10" si="1">SUM(H8,K8,N8,Q8,T8,W8)</f>
        <v>36</v>
      </c>
    </row>
    <row r="9" spans="1:26" ht="13.5" customHeight="1" x14ac:dyDescent="0.2">
      <c r="A9" s="35" t="s">
        <v>3963</v>
      </c>
      <c r="B9" s="107" t="s">
        <v>6195</v>
      </c>
      <c r="C9" s="30" t="s">
        <v>3964</v>
      </c>
      <c r="D9" s="30" t="s">
        <v>3965</v>
      </c>
      <c r="E9" s="30" t="s">
        <v>3966</v>
      </c>
      <c r="F9" s="31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3967</v>
      </c>
      <c r="B10" s="25" t="s">
        <v>6163</v>
      </c>
      <c r="C10" s="26" t="s">
        <v>3968</v>
      </c>
      <c r="D10" s="26" t="s">
        <v>3969</v>
      </c>
      <c r="E10" s="26" t="s">
        <v>3970</v>
      </c>
      <c r="F10" s="27">
        <v>60</v>
      </c>
      <c r="G10" s="28">
        <v>2</v>
      </c>
      <c r="H10" s="22">
        <v>2</v>
      </c>
      <c r="I10" s="23" t="s">
        <v>3971</v>
      </c>
      <c r="J10" s="28">
        <v>2</v>
      </c>
      <c r="K10" s="22">
        <v>2</v>
      </c>
      <c r="L10" s="14" t="s">
        <v>3972</v>
      </c>
      <c r="M10" s="28">
        <v>2</v>
      </c>
      <c r="N10" s="22">
        <v>2</v>
      </c>
      <c r="O10" s="23" t="s">
        <v>3973</v>
      </c>
      <c r="P10" s="28">
        <v>2</v>
      </c>
      <c r="Q10" s="22">
        <v>2</v>
      </c>
      <c r="R10" s="14" t="s">
        <v>3974</v>
      </c>
      <c r="S10" s="28">
        <v>2</v>
      </c>
      <c r="T10" s="22">
        <v>2</v>
      </c>
      <c r="U10" s="23" t="s">
        <v>3975</v>
      </c>
      <c r="V10" s="28">
        <v>2</v>
      </c>
      <c r="W10" s="22">
        <v>2</v>
      </c>
      <c r="X10" s="14" t="s">
        <v>3976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3977</v>
      </c>
      <c r="B11" s="49" t="s">
        <v>3978</v>
      </c>
      <c r="C11" s="50" t="s">
        <v>3979</v>
      </c>
      <c r="D11" s="50" t="s">
        <v>3980</v>
      </c>
      <c r="E11" s="50" t="s">
        <v>3981</v>
      </c>
      <c r="F11" s="51">
        <v>60</v>
      </c>
      <c r="G11" s="45">
        <v>2</v>
      </c>
      <c r="H11" s="46">
        <v>1</v>
      </c>
      <c r="I11" s="47" t="s">
        <v>3982</v>
      </c>
      <c r="J11" s="45">
        <v>2</v>
      </c>
      <c r="K11" s="46">
        <v>1</v>
      </c>
      <c r="L11" s="20" t="s">
        <v>3983</v>
      </c>
      <c r="M11" s="45">
        <v>2</v>
      </c>
      <c r="N11" s="46">
        <v>1</v>
      </c>
      <c r="O11" s="47" t="s">
        <v>3984</v>
      </c>
      <c r="P11" s="45">
        <v>2</v>
      </c>
      <c r="Q11" s="46">
        <v>1</v>
      </c>
      <c r="R11" s="20" t="s">
        <v>3985</v>
      </c>
      <c r="S11" s="45">
        <v>2</v>
      </c>
      <c r="T11" s="46">
        <v>1</v>
      </c>
      <c r="U11" s="47" t="s">
        <v>3986</v>
      </c>
      <c r="V11" s="45">
        <v>2</v>
      </c>
      <c r="W11" s="46">
        <v>1</v>
      </c>
      <c r="X11" s="20" t="s">
        <v>3987</v>
      </c>
      <c r="Y11" s="94">
        <f>SUM(G11,J11,M11,P11,S11,V11)*15</f>
        <v>180</v>
      </c>
      <c r="Z11" s="21">
        <f t="shared" ref="Z11:Z17" si="2">SUM(H11,K11,N11,Q11,T11,W11)</f>
        <v>6</v>
      </c>
    </row>
    <row r="12" spans="1:26" ht="13.5" customHeight="1" x14ac:dyDescent="0.2">
      <c r="A12" s="48" t="s">
        <v>3988</v>
      </c>
      <c r="B12" s="49" t="s">
        <v>3989</v>
      </c>
      <c r="C12" s="50" t="s">
        <v>3990</v>
      </c>
      <c r="D12" s="50" t="s">
        <v>3991</v>
      </c>
      <c r="E12" s="50" t="s">
        <v>3992</v>
      </c>
      <c r="F12" s="51">
        <v>60</v>
      </c>
      <c r="G12" s="45">
        <v>1</v>
      </c>
      <c r="H12" s="46">
        <v>1</v>
      </c>
      <c r="I12" s="47" t="s">
        <v>3993</v>
      </c>
      <c r="J12" s="45">
        <v>1</v>
      </c>
      <c r="K12" s="46">
        <v>1</v>
      </c>
      <c r="L12" s="20" t="s">
        <v>3994</v>
      </c>
      <c r="M12" s="45">
        <v>1</v>
      </c>
      <c r="N12" s="46">
        <v>1</v>
      </c>
      <c r="O12" s="47" t="s">
        <v>3995</v>
      </c>
      <c r="P12" s="45">
        <v>1</v>
      </c>
      <c r="Q12" s="46">
        <v>1</v>
      </c>
      <c r="R12" s="20" t="s">
        <v>3996</v>
      </c>
      <c r="S12" s="45">
        <v>1</v>
      </c>
      <c r="T12" s="46">
        <v>1</v>
      </c>
      <c r="U12" s="47" t="s">
        <v>3997</v>
      </c>
      <c r="V12" s="45">
        <v>1</v>
      </c>
      <c r="W12" s="46">
        <v>1</v>
      </c>
      <c r="X12" s="20" t="s">
        <v>3998</v>
      </c>
      <c r="Y12" s="94">
        <f>SUM(G12,J12,M12,P12,S12,V12)*15</f>
        <v>90</v>
      </c>
      <c r="Z12" s="21">
        <f t="shared" si="2"/>
        <v>6</v>
      </c>
    </row>
    <row r="13" spans="1:26" ht="13.5" customHeight="1" x14ac:dyDescent="0.2">
      <c r="A13" s="24" t="s">
        <v>3999</v>
      </c>
      <c r="B13" s="25" t="s">
        <v>4000</v>
      </c>
      <c r="C13" s="26" t="s">
        <v>4001</v>
      </c>
      <c r="D13" s="26" t="s">
        <v>4002</v>
      </c>
      <c r="E13" s="26" t="s">
        <v>4003</v>
      </c>
      <c r="F13" s="27">
        <v>60</v>
      </c>
      <c r="G13" s="28">
        <v>2</v>
      </c>
      <c r="H13" s="22">
        <v>2</v>
      </c>
      <c r="I13" s="23" t="s">
        <v>4004</v>
      </c>
      <c r="J13" s="28">
        <v>2</v>
      </c>
      <c r="K13" s="22">
        <v>2</v>
      </c>
      <c r="L13" s="14" t="s">
        <v>4005</v>
      </c>
      <c r="M13" s="28">
        <v>2</v>
      </c>
      <c r="N13" s="22">
        <v>2</v>
      </c>
      <c r="O13" s="23" t="s">
        <v>4006</v>
      </c>
      <c r="P13" s="28">
        <v>2</v>
      </c>
      <c r="Q13" s="22">
        <v>2</v>
      </c>
      <c r="R13" s="14" t="s">
        <v>4007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si="2"/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3"/>
        <v>30</v>
      </c>
      <c r="Z15" s="21">
        <f t="shared" si="2"/>
        <v>2</v>
      </c>
    </row>
    <row r="16" spans="1:26" ht="13.5" customHeight="1" x14ac:dyDescent="0.2">
      <c r="A16" s="48" t="s">
        <v>4008</v>
      </c>
      <c r="B16" s="49" t="s">
        <v>4009</v>
      </c>
      <c r="C16" s="50" t="s">
        <v>76</v>
      </c>
      <c r="D16" s="50" t="s">
        <v>4010</v>
      </c>
      <c r="E16" s="50" t="s">
        <v>4011</v>
      </c>
      <c r="F16" s="51">
        <v>45</v>
      </c>
      <c r="G16" s="45">
        <v>2</v>
      </c>
      <c r="H16" s="46">
        <v>2</v>
      </c>
      <c r="I16" s="47" t="s">
        <v>4012</v>
      </c>
      <c r="J16" s="45">
        <v>2</v>
      </c>
      <c r="K16" s="46">
        <v>2</v>
      </c>
      <c r="L16" s="20" t="s">
        <v>4013</v>
      </c>
      <c r="M16" s="45">
        <v>2</v>
      </c>
      <c r="N16" s="46">
        <v>2</v>
      </c>
      <c r="O16" s="47" t="s">
        <v>4014</v>
      </c>
      <c r="P16" s="45">
        <v>2</v>
      </c>
      <c r="Q16" s="46">
        <v>2</v>
      </c>
      <c r="R16" s="20" t="s">
        <v>4015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4016</v>
      </c>
      <c r="B17" s="49" t="s">
        <v>4017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4018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2"/>
        <v>1</v>
      </c>
    </row>
    <row r="18" spans="1:26" ht="13.5" customHeight="1" x14ac:dyDescent="0.2">
      <c r="A18" s="48" t="s">
        <v>4019</v>
      </c>
      <c r="B18" s="49" t="s">
        <v>4020</v>
      </c>
      <c r="C18" s="50" t="s">
        <v>76</v>
      </c>
      <c r="D18" s="50" t="s">
        <v>4021</v>
      </c>
      <c r="E18" s="50" t="s">
        <v>4022</v>
      </c>
      <c r="F18" s="51">
        <v>45</v>
      </c>
      <c r="G18" s="45">
        <v>2</v>
      </c>
      <c r="H18" s="46">
        <v>2</v>
      </c>
      <c r="I18" s="47" t="s">
        <v>4023</v>
      </c>
      <c r="J18" s="45">
        <v>2</v>
      </c>
      <c r="K18" s="46">
        <v>2</v>
      </c>
      <c r="L18" s="20" t="s">
        <v>4024</v>
      </c>
      <c r="M18" s="45">
        <v>2</v>
      </c>
      <c r="N18" s="46">
        <v>2</v>
      </c>
      <c r="O18" s="47" t="s">
        <v>4025</v>
      </c>
      <c r="P18" s="45">
        <v>2</v>
      </c>
      <c r="Q18" s="46">
        <v>2</v>
      </c>
      <c r="R18" s="20" t="s">
        <v>4026</v>
      </c>
      <c r="S18" s="45">
        <v>1</v>
      </c>
      <c r="T18" s="46">
        <v>1</v>
      </c>
      <c r="U18" s="47" t="s">
        <v>4027</v>
      </c>
      <c r="V18" s="45">
        <v>1</v>
      </c>
      <c r="W18" s="46">
        <v>1</v>
      </c>
      <c r="X18" s="20" t="s">
        <v>4028</v>
      </c>
      <c r="Y18" s="94">
        <f t="shared" ref="Y18:Y22" si="4">SUM(G18,J18,M18,P18,S18,V18)*15</f>
        <v>150</v>
      </c>
      <c r="Z18" s="21">
        <f t="shared" ref="Z18:Z22" si="5">SUM(H18,K18,N18,Q18,T18,W18)</f>
        <v>10</v>
      </c>
    </row>
    <row r="19" spans="1:26" ht="13.5" customHeight="1" x14ac:dyDescent="0.2">
      <c r="A19" s="48" t="s">
        <v>4029</v>
      </c>
      <c r="B19" s="49" t="s">
        <v>4030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4031</v>
      </c>
      <c r="Y19" s="94">
        <f t="shared" si="4"/>
        <v>0</v>
      </c>
      <c r="Z19" s="21">
        <f t="shared" si="5"/>
        <v>1</v>
      </c>
    </row>
    <row r="20" spans="1:26" ht="13.5" customHeight="1" x14ac:dyDescent="0.2">
      <c r="A20" s="48" t="s">
        <v>4032</v>
      </c>
      <c r="B20" s="49" t="s">
        <v>4033</v>
      </c>
      <c r="C20" s="50" t="s">
        <v>6261</v>
      </c>
      <c r="D20" s="50" t="s">
        <v>4034</v>
      </c>
      <c r="E20" s="50" t="s">
        <v>4035</v>
      </c>
      <c r="F20" s="19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4036</v>
      </c>
      <c r="P20" s="45">
        <v>1</v>
      </c>
      <c r="Q20" s="46">
        <v>1</v>
      </c>
      <c r="R20" s="20" t="s">
        <v>4037</v>
      </c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76</v>
      </c>
      <c r="D21" s="50" t="s">
        <v>86</v>
      </c>
      <c r="E21" s="50" t="s">
        <v>76</v>
      </c>
      <c r="F21" s="51">
        <v>60</v>
      </c>
      <c r="G21" s="45">
        <v>1</v>
      </c>
      <c r="H21" s="46">
        <v>2</v>
      </c>
      <c r="I21" s="47" t="s">
        <v>83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4"/>
        <v>60</v>
      </c>
      <c r="Z21" s="21">
        <f t="shared" si="5"/>
        <v>8</v>
      </c>
    </row>
    <row r="22" spans="1:26" ht="13.5" customHeight="1" thickBot="1" x14ac:dyDescent="0.25">
      <c r="A22" s="48" t="s">
        <v>4038</v>
      </c>
      <c r="B22" s="49" t="s">
        <v>4039</v>
      </c>
      <c r="C22" s="50" t="s">
        <v>4040</v>
      </c>
      <c r="D22" s="50" t="s">
        <v>4041</v>
      </c>
      <c r="E22" s="50" t="s">
        <v>4042</v>
      </c>
      <c r="F22" s="51">
        <v>60</v>
      </c>
      <c r="G22" s="45">
        <v>0.5</v>
      </c>
      <c r="H22" s="46">
        <v>2</v>
      </c>
      <c r="I22" s="47" t="s">
        <v>4043</v>
      </c>
      <c r="J22" s="45">
        <v>0.5</v>
      </c>
      <c r="K22" s="46">
        <v>2</v>
      </c>
      <c r="L22" s="20" t="s">
        <v>4044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4"/>
        <v>15</v>
      </c>
      <c r="Z22" s="21">
        <f t="shared" si="5"/>
        <v>4</v>
      </c>
    </row>
    <row r="23" spans="1:26" ht="13.5" customHeight="1" x14ac:dyDescent="0.2">
      <c r="A23" s="38" t="s">
        <v>4045</v>
      </c>
      <c r="B23" s="39" t="s">
        <v>4046</v>
      </c>
      <c r="C23" s="40" t="s">
        <v>4047</v>
      </c>
      <c r="D23" s="40" t="s">
        <v>4048</v>
      </c>
      <c r="E23" s="40" t="s">
        <v>4049</v>
      </c>
      <c r="F23" s="41">
        <v>45</v>
      </c>
      <c r="G23" s="42">
        <v>1</v>
      </c>
      <c r="H23" s="43">
        <v>1</v>
      </c>
      <c r="I23" s="13" t="s">
        <v>4050</v>
      </c>
      <c r="J23" s="42">
        <v>1</v>
      </c>
      <c r="K23" s="43">
        <v>1</v>
      </c>
      <c r="L23" s="13" t="s">
        <v>4051</v>
      </c>
      <c r="M23" s="42">
        <v>1</v>
      </c>
      <c r="N23" s="43">
        <v>1</v>
      </c>
      <c r="O23" s="13" t="s">
        <v>4052</v>
      </c>
      <c r="P23" s="42">
        <v>1</v>
      </c>
      <c r="Q23" s="43">
        <v>1</v>
      </c>
      <c r="R23" s="13" t="s">
        <v>4053</v>
      </c>
      <c r="S23" s="42">
        <v>1</v>
      </c>
      <c r="T23" s="43">
        <v>1</v>
      </c>
      <c r="U23" s="13" t="s">
        <v>4054</v>
      </c>
      <c r="V23" s="42">
        <v>1</v>
      </c>
      <c r="W23" s="43">
        <v>1</v>
      </c>
      <c r="X23" s="13" t="s">
        <v>4055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4056</v>
      </c>
      <c r="B24" s="25" t="s">
        <v>4057</v>
      </c>
      <c r="C24" s="26" t="s">
        <v>4058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4059</v>
      </c>
      <c r="Y24" s="98">
        <f t="shared" ref="Y24:Y31" si="6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4060</v>
      </c>
      <c r="B25" s="25" t="s">
        <v>4061</v>
      </c>
      <c r="C25" s="26" t="s">
        <v>4062</v>
      </c>
      <c r="D25" s="26" t="s">
        <v>4063</v>
      </c>
      <c r="E25" s="26" t="s">
        <v>4064</v>
      </c>
      <c r="F25" s="27">
        <v>45</v>
      </c>
      <c r="G25" s="28">
        <v>2</v>
      </c>
      <c r="H25" s="22">
        <v>2</v>
      </c>
      <c r="I25" s="14" t="s">
        <v>4065</v>
      </c>
      <c r="J25" s="28">
        <v>2</v>
      </c>
      <c r="K25" s="22">
        <v>2</v>
      </c>
      <c r="L25" s="14" t="s">
        <v>4066</v>
      </c>
      <c r="M25" s="28">
        <v>2</v>
      </c>
      <c r="N25" s="22">
        <v>2</v>
      </c>
      <c r="O25" s="14" t="s">
        <v>4067</v>
      </c>
      <c r="P25" s="28">
        <v>2</v>
      </c>
      <c r="Q25" s="22">
        <v>2</v>
      </c>
      <c r="R25" s="14" t="s">
        <v>4068</v>
      </c>
      <c r="S25" s="28">
        <v>2</v>
      </c>
      <c r="T25" s="22">
        <v>2</v>
      </c>
      <c r="U25" s="14" t="s">
        <v>4069</v>
      </c>
      <c r="V25" s="28">
        <v>2</v>
      </c>
      <c r="W25" s="22">
        <v>2</v>
      </c>
      <c r="X25" s="14" t="s">
        <v>4070</v>
      </c>
      <c r="Y25" s="98">
        <f t="shared" si="6"/>
        <v>180</v>
      </c>
      <c r="Z25" s="8">
        <f t="shared" ref="Z25:Z31" si="7">SUM(H25,K25,N25,Q25,T25,W25)</f>
        <v>12</v>
      </c>
    </row>
    <row r="26" spans="1:26" ht="13.5" customHeight="1" x14ac:dyDescent="0.2">
      <c r="A26" s="24" t="s">
        <v>4071</v>
      </c>
      <c r="B26" s="25" t="s">
        <v>4072</v>
      </c>
      <c r="C26" s="26" t="s">
        <v>4073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4074</v>
      </c>
      <c r="Y26" s="98">
        <f t="shared" si="6"/>
        <v>0</v>
      </c>
      <c r="Z26" s="8">
        <f t="shared" si="7"/>
        <v>1</v>
      </c>
    </row>
    <row r="27" spans="1:26" ht="13.5" customHeight="1" x14ac:dyDescent="0.2">
      <c r="A27" s="24" t="s">
        <v>4075</v>
      </c>
      <c r="B27" s="25" t="s">
        <v>4076</v>
      </c>
      <c r="C27" s="26"/>
      <c r="D27" s="26" t="s">
        <v>4077</v>
      </c>
      <c r="E27" s="26" t="s">
        <v>4078</v>
      </c>
      <c r="F27" s="27">
        <v>45</v>
      </c>
      <c r="G27" s="28">
        <v>2</v>
      </c>
      <c r="H27" s="22">
        <v>2</v>
      </c>
      <c r="I27" s="14" t="s">
        <v>4079</v>
      </c>
      <c r="J27" s="28">
        <v>2</v>
      </c>
      <c r="K27" s="22">
        <v>2</v>
      </c>
      <c r="L27" s="14" t="s">
        <v>4080</v>
      </c>
      <c r="M27" s="28">
        <v>2</v>
      </c>
      <c r="N27" s="22">
        <v>2</v>
      </c>
      <c r="O27" s="14" t="s">
        <v>4081</v>
      </c>
      <c r="P27" s="28">
        <v>2</v>
      </c>
      <c r="Q27" s="22">
        <v>2</v>
      </c>
      <c r="R27" s="14" t="s">
        <v>4082</v>
      </c>
      <c r="S27" s="28">
        <v>2</v>
      </c>
      <c r="T27" s="22">
        <v>2</v>
      </c>
      <c r="U27" s="14" t="s">
        <v>4083</v>
      </c>
      <c r="V27" s="28">
        <v>2</v>
      </c>
      <c r="W27" s="22">
        <v>2</v>
      </c>
      <c r="X27" s="14" t="s">
        <v>4084</v>
      </c>
      <c r="Y27" s="98">
        <f t="shared" si="6"/>
        <v>180</v>
      </c>
      <c r="Z27" s="8">
        <f t="shared" si="7"/>
        <v>12</v>
      </c>
    </row>
    <row r="28" spans="1:26" ht="13.5" customHeight="1" x14ac:dyDescent="0.2">
      <c r="A28" s="24" t="s">
        <v>4085</v>
      </c>
      <c r="B28" s="25" t="s">
        <v>4086</v>
      </c>
      <c r="C28" s="26"/>
      <c r="D28" s="26" t="s">
        <v>4087</v>
      </c>
      <c r="E28" s="26" t="s">
        <v>4088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4089</v>
      </c>
      <c r="Y28" s="98">
        <f t="shared" si="6"/>
        <v>15</v>
      </c>
      <c r="Z28" s="8">
        <f t="shared" si="7"/>
        <v>2</v>
      </c>
    </row>
    <row r="29" spans="1:26" ht="13.5" customHeight="1" x14ac:dyDescent="0.2">
      <c r="A29" s="24" t="s">
        <v>4090</v>
      </c>
      <c r="B29" s="25" t="s">
        <v>4091</v>
      </c>
      <c r="C29" s="26" t="s">
        <v>4092</v>
      </c>
      <c r="D29" s="26" t="s">
        <v>4093</v>
      </c>
      <c r="E29" s="26" t="s">
        <v>4094</v>
      </c>
      <c r="F29" s="27">
        <v>45</v>
      </c>
      <c r="G29" s="28">
        <v>1</v>
      </c>
      <c r="H29" s="22">
        <v>2</v>
      </c>
      <c r="I29" s="14" t="s">
        <v>4095</v>
      </c>
      <c r="J29" s="28">
        <v>1</v>
      </c>
      <c r="K29" s="22">
        <v>2</v>
      </c>
      <c r="L29" s="14" t="s">
        <v>4096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6"/>
        <v>30</v>
      </c>
      <c r="Z29" s="8">
        <f t="shared" si="7"/>
        <v>4</v>
      </c>
    </row>
    <row r="30" spans="1:26" ht="13.5" customHeight="1" x14ac:dyDescent="0.2">
      <c r="A30" s="24" t="s">
        <v>4097</v>
      </c>
      <c r="B30" s="25" t="s">
        <v>4098</v>
      </c>
      <c r="C30" s="26" t="s">
        <v>4099</v>
      </c>
      <c r="D30" s="26" t="s">
        <v>4100</v>
      </c>
      <c r="E30" s="26" t="s">
        <v>4101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4102</v>
      </c>
      <c r="V30" s="28">
        <v>1</v>
      </c>
      <c r="W30" s="22">
        <v>1</v>
      </c>
      <c r="X30" s="14" t="s">
        <v>4103</v>
      </c>
      <c r="Y30" s="98">
        <f t="shared" si="6"/>
        <v>30</v>
      </c>
      <c r="Z30" s="8">
        <f t="shared" si="7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6"/>
        <v>15</v>
      </c>
      <c r="Z31" s="8">
        <f t="shared" si="7"/>
        <v>1</v>
      </c>
    </row>
    <row r="32" spans="1:26" ht="13.5" customHeight="1" thickTop="1" thickBot="1" x14ac:dyDescent="0.25">
      <c r="A32" s="156" t="s">
        <v>4104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4105</v>
      </c>
      <c r="B33" s="65" t="s">
        <v>4106</v>
      </c>
      <c r="C33" s="66"/>
      <c r="D33" s="66"/>
      <c r="E33" s="66"/>
      <c r="F33" s="67"/>
      <c r="G33" s="68"/>
      <c r="H33" s="69"/>
      <c r="I33" s="70"/>
      <c r="J33" s="68"/>
      <c r="K33" s="69"/>
      <c r="L33" s="71"/>
      <c r="M33" s="68"/>
      <c r="N33" s="69">
        <v>4</v>
      </c>
      <c r="O33" s="70"/>
      <c r="P33" s="68"/>
      <c r="Q33" s="69">
        <v>4</v>
      </c>
      <c r="R33" s="71"/>
      <c r="S33" s="68"/>
      <c r="T33" s="69">
        <v>5</v>
      </c>
      <c r="U33" s="70"/>
      <c r="V33" s="68"/>
      <c r="W33" s="69"/>
      <c r="X33" s="71"/>
      <c r="Y33" s="99"/>
      <c r="Z33" s="72">
        <f>SUM(H33,K33,N33,Q33,T33,W33)</f>
        <v>13</v>
      </c>
    </row>
    <row r="34" spans="1:26" ht="13.5" customHeight="1" thickTop="1" thickBot="1" x14ac:dyDescent="0.25">
      <c r="A34" s="60" t="s">
        <v>4107</v>
      </c>
      <c r="B34" s="61" t="s">
        <v>4108</v>
      </c>
      <c r="C34" s="62"/>
      <c r="D34" s="62"/>
      <c r="E34" s="62" t="s">
        <v>4109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4110</v>
      </c>
      <c r="B35" s="160"/>
      <c r="C35" s="160"/>
      <c r="D35" s="160"/>
      <c r="E35" s="160"/>
      <c r="F35" s="161"/>
      <c r="G35" s="101">
        <f>SUM(G8:G34)</f>
        <v>21.5</v>
      </c>
      <c r="H35" s="9">
        <f t="shared" ref="H35:W35" si="8">SUM(H8:H34)</f>
        <v>29</v>
      </c>
      <c r="I35" s="10"/>
      <c r="J35" s="101">
        <f t="shared" si="8"/>
        <v>21.5</v>
      </c>
      <c r="K35" s="9">
        <f t="shared" si="8"/>
        <v>29</v>
      </c>
      <c r="L35" s="10"/>
      <c r="M35" s="101">
        <f t="shared" si="8"/>
        <v>22</v>
      </c>
      <c r="N35" s="9">
        <f t="shared" si="8"/>
        <v>31</v>
      </c>
      <c r="O35" s="10"/>
      <c r="P35" s="101">
        <f t="shared" si="8"/>
        <v>21</v>
      </c>
      <c r="Q35" s="9">
        <f t="shared" si="8"/>
        <v>31</v>
      </c>
      <c r="R35" s="10"/>
      <c r="S35" s="101">
        <f t="shared" si="8"/>
        <v>18</v>
      </c>
      <c r="T35" s="9">
        <f t="shared" si="8"/>
        <v>30</v>
      </c>
      <c r="U35" s="10"/>
      <c r="V35" s="101">
        <f t="shared" si="8"/>
        <v>19</v>
      </c>
      <c r="W35" s="9">
        <f t="shared" si="8"/>
        <v>30</v>
      </c>
      <c r="X35" s="10"/>
      <c r="Y35" s="102">
        <f>SUM(Y8:Y34)</f>
        <v>1845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TFL93EpkhIGZK6kOyF/jyXgOyBq57RKarFAPOvalaglggbHYwFly5HLw9aR4Gvt3rDah4IuvY8z66AXBU4jV9g==" saltValue="eLWdu3QIVdmpQ2zemmXNTQ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54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2.42578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4111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4112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4113</v>
      </c>
      <c r="B4" s="177"/>
      <c r="C4" s="177"/>
      <c r="D4" s="177"/>
      <c r="E4" s="177"/>
      <c r="F4" s="178"/>
      <c r="G4" s="162" t="s">
        <v>4114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4115</v>
      </c>
      <c r="B5" s="182" t="s">
        <v>4116</v>
      </c>
      <c r="C5" s="174" t="s">
        <v>4117</v>
      </c>
      <c r="D5" s="174" t="s">
        <v>4118</v>
      </c>
      <c r="E5" s="169" t="s">
        <v>4119</v>
      </c>
      <c r="F5" s="170" t="s">
        <v>4120</v>
      </c>
      <c r="G5" s="162" t="s">
        <v>4121</v>
      </c>
      <c r="H5" s="163"/>
      <c r="I5" s="164"/>
      <c r="J5" s="162" t="s">
        <v>4122</v>
      </c>
      <c r="K5" s="163"/>
      <c r="L5" s="164"/>
      <c r="M5" s="162" t="s">
        <v>4123</v>
      </c>
      <c r="N5" s="163"/>
      <c r="O5" s="164"/>
      <c r="P5" s="162" t="s">
        <v>4124</v>
      </c>
      <c r="Q5" s="163"/>
      <c r="R5" s="164"/>
      <c r="S5" s="162" t="s">
        <v>4125</v>
      </c>
      <c r="T5" s="163"/>
      <c r="U5" s="164"/>
      <c r="V5" s="162" t="s">
        <v>4126</v>
      </c>
      <c r="W5" s="163"/>
      <c r="X5" s="164"/>
      <c r="Y5" s="165" t="s">
        <v>4127</v>
      </c>
      <c r="Z5" s="167" t="s">
        <v>4128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4129</v>
      </c>
      <c r="H6" s="5" t="s">
        <v>4130</v>
      </c>
      <c r="I6" s="73" t="s">
        <v>4131</v>
      </c>
      <c r="J6" s="2" t="s">
        <v>4132</v>
      </c>
      <c r="K6" s="5" t="s">
        <v>4133</v>
      </c>
      <c r="L6" s="73" t="s">
        <v>4134</v>
      </c>
      <c r="M6" s="2" t="s">
        <v>4135</v>
      </c>
      <c r="N6" s="5" t="s">
        <v>4136</v>
      </c>
      <c r="O6" s="73" t="s">
        <v>4137</v>
      </c>
      <c r="P6" s="2" t="s">
        <v>4138</v>
      </c>
      <c r="Q6" s="5" t="s">
        <v>4139</v>
      </c>
      <c r="R6" s="73" t="s">
        <v>4140</v>
      </c>
      <c r="S6" s="2" t="s">
        <v>4141</v>
      </c>
      <c r="T6" s="5" t="s">
        <v>4142</v>
      </c>
      <c r="U6" s="73" t="s">
        <v>4143</v>
      </c>
      <c r="V6" s="2" t="s">
        <v>4144</v>
      </c>
      <c r="W6" s="5" t="s">
        <v>4145</v>
      </c>
      <c r="X6" s="6" t="s">
        <v>4146</v>
      </c>
      <c r="Y6" s="166"/>
      <c r="Z6" s="168"/>
    </row>
    <row r="7" spans="1:26" ht="13.5" customHeight="1" thickTop="1" thickBot="1" x14ac:dyDescent="0.25">
      <c r="A7" s="153" t="s">
        <v>4147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4148</v>
      </c>
      <c r="B8" s="107" t="s">
        <v>6193</v>
      </c>
      <c r="C8" s="30" t="s">
        <v>4149</v>
      </c>
      <c r="D8" s="30" t="s">
        <v>4150</v>
      </c>
      <c r="E8" s="30" t="s">
        <v>4151</v>
      </c>
      <c r="F8" s="31">
        <v>60</v>
      </c>
      <c r="G8" s="32">
        <v>2</v>
      </c>
      <c r="H8" s="33">
        <v>6</v>
      </c>
      <c r="I8" s="36" t="s">
        <v>79</v>
      </c>
      <c r="J8" s="32">
        <v>2</v>
      </c>
      <c r="K8" s="33">
        <v>6</v>
      </c>
      <c r="L8" s="34" t="s">
        <v>79</v>
      </c>
      <c r="M8" s="32">
        <v>2</v>
      </c>
      <c r="N8" s="33">
        <v>6</v>
      </c>
      <c r="O8" s="36" t="s">
        <v>79</v>
      </c>
      <c r="P8" s="32">
        <v>2</v>
      </c>
      <c r="Q8" s="33">
        <v>6</v>
      </c>
      <c r="R8" s="34" t="s">
        <v>79</v>
      </c>
      <c r="S8" s="32">
        <v>2</v>
      </c>
      <c r="T8" s="33">
        <v>6</v>
      </c>
      <c r="U8" s="36" t="s">
        <v>79</v>
      </c>
      <c r="V8" s="32">
        <v>2</v>
      </c>
      <c r="W8" s="33">
        <v>6</v>
      </c>
      <c r="X8" s="34" t="s">
        <v>79</v>
      </c>
      <c r="Y8" s="95">
        <f t="shared" ref="Y8:Y10" si="0">SUM(G8,J8,M8,P8,S8,V8)*15</f>
        <v>180</v>
      </c>
      <c r="Z8" s="12">
        <f t="shared" ref="Z8:Z10" si="1">SUM(H8,K8,N8,Q8,T8,W8)</f>
        <v>36</v>
      </c>
    </row>
    <row r="9" spans="1:26" ht="13.5" customHeight="1" x14ac:dyDescent="0.2">
      <c r="A9" s="35" t="s">
        <v>4152</v>
      </c>
      <c r="B9" s="107" t="s">
        <v>6196</v>
      </c>
      <c r="C9" s="30" t="s">
        <v>4153</v>
      </c>
      <c r="D9" s="30" t="s">
        <v>4154</v>
      </c>
      <c r="E9" s="30" t="s">
        <v>4155</v>
      </c>
      <c r="F9" s="31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4156</v>
      </c>
      <c r="B10" s="25" t="s">
        <v>6163</v>
      </c>
      <c r="C10" s="26" t="s">
        <v>4157</v>
      </c>
      <c r="D10" s="26" t="s">
        <v>4158</v>
      </c>
      <c r="E10" s="26" t="s">
        <v>4159</v>
      </c>
      <c r="F10" s="27">
        <v>60</v>
      </c>
      <c r="G10" s="28">
        <v>2</v>
      </c>
      <c r="H10" s="22">
        <v>2</v>
      </c>
      <c r="I10" s="23" t="s">
        <v>4160</v>
      </c>
      <c r="J10" s="28">
        <v>2</v>
      </c>
      <c r="K10" s="22">
        <v>2</v>
      </c>
      <c r="L10" s="14" t="s">
        <v>4161</v>
      </c>
      <c r="M10" s="28">
        <v>2</v>
      </c>
      <c r="N10" s="22">
        <v>2</v>
      </c>
      <c r="O10" s="23" t="s">
        <v>4162</v>
      </c>
      <c r="P10" s="28">
        <v>2</v>
      </c>
      <c r="Q10" s="22">
        <v>2</v>
      </c>
      <c r="R10" s="14" t="s">
        <v>4163</v>
      </c>
      <c r="S10" s="28">
        <v>2</v>
      </c>
      <c r="T10" s="22">
        <v>2</v>
      </c>
      <c r="U10" s="23" t="s">
        <v>4164</v>
      </c>
      <c r="V10" s="28">
        <v>2</v>
      </c>
      <c r="W10" s="22">
        <v>2</v>
      </c>
      <c r="X10" s="14" t="s">
        <v>4165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4166</v>
      </c>
      <c r="B11" s="49" t="s">
        <v>4167</v>
      </c>
      <c r="C11" s="50" t="s">
        <v>4168</v>
      </c>
      <c r="D11" s="50" t="s">
        <v>4169</v>
      </c>
      <c r="E11" s="50" t="s">
        <v>4170</v>
      </c>
      <c r="F11" s="51">
        <v>60</v>
      </c>
      <c r="G11" s="45">
        <v>2</v>
      </c>
      <c r="H11" s="46">
        <v>1</v>
      </c>
      <c r="I11" s="47" t="s">
        <v>4171</v>
      </c>
      <c r="J11" s="45">
        <v>2</v>
      </c>
      <c r="K11" s="46">
        <v>1</v>
      </c>
      <c r="L11" s="20" t="s">
        <v>4172</v>
      </c>
      <c r="M11" s="45">
        <v>2</v>
      </c>
      <c r="N11" s="46">
        <v>1</v>
      </c>
      <c r="O11" s="47" t="s">
        <v>4173</v>
      </c>
      <c r="P11" s="45">
        <v>2</v>
      </c>
      <c r="Q11" s="46">
        <v>1</v>
      </c>
      <c r="R11" s="20" t="s">
        <v>4174</v>
      </c>
      <c r="S11" s="45">
        <v>2</v>
      </c>
      <c r="T11" s="46">
        <v>1</v>
      </c>
      <c r="U11" s="47" t="s">
        <v>4175</v>
      </c>
      <c r="V11" s="45">
        <v>2</v>
      </c>
      <c r="W11" s="46">
        <v>1</v>
      </c>
      <c r="X11" s="20" t="s">
        <v>4176</v>
      </c>
      <c r="Y11" s="94">
        <f>SUM(G11,J11,M11,P11,S11,V11)*15</f>
        <v>180</v>
      </c>
      <c r="Z11" s="21">
        <f t="shared" ref="Z11:Z17" si="2">SUM(H11,K11,N11,Q11,T11,W11)</f>
        <v>6</v>
      </c>
    </row>
    <row r="12" spans="1:26" ht="13.5" customHeight="1" x14ac:dyDescent="0.2">
      <c r="A12" s="48" t="s">
        <v>4177</v>
      </c>
      <c r="B12" s="49" t="s">
        <v>4178</v>
      </c>
      <c r="C12" s="50" t="s">
        <v>4179</v>
      </c>
      <c r="D12" s="50" t="s">
        <v>4180</v>
      </c>
      <c r="E12" s="50" t="s">
        <v>4181</v>
      </c>
      <c r="F12" s="51">
        <v>60</v>
      </c>
      <c r="G12" s="45">
        <v>1</v>
      </c>
      <c r="H12" s="46">
        <v>1</v>
      </c>
      <c r="I12" s="47" t="s">
        <v>4182</v>
      </c>
      <c r="J12" s="45">
        <v>1</v>
      </c>
      <c r="K12" s="46">
        <v>1</v>
      </c>
      <c r="L12" s="20" t="s">
        <v>4183</v>
      </c>
      <c r="M12" s="45">
        <v>1</v>
      </c>
      <c r="N12" s="46">
        <v>1</v>
      </c>
      <c r="O12" s="47" t="s">
        <v>4184</v>
      </c>
      <c r="P12" s="45">
        <v>1</v>
      </c>
      <c r="Q12" s="46">
        <v>1</v>
      </c>
      <c r="R12" s="20" t="s">
        <v>4185</v>
      </c>
      <c r="S12" s="45">
        <v>1</v>
      </c>
      <c r="T12" s="46">
        <v>1</v>
      </c>
      <c r="U12" s="47" t="s">
        <v>4186</v>
      </c>
      <c r="V12" s="45">
        <v>1</v>
      </c>
      <c r="W12" s="46">
        <v>1</v>
      </c>
      <c r="X12" s="20" t="s">
        <v>4187</v>
      </c>
      <c r="Y12" s="94">
        <f>SUM(G12,J12,M12,P12,S12,V12)*15</f>
        <v>90</v>
      </c>
      <c r="Z12" s="21">
        <f t="shared" si="2"/>
        <v>6</v>
      </c>
    </row>
    <row r="13" spans="1:26" ht="13.5" customHeight="1" x14ac:dyDescent="0.2">
      <c r="A13" s="24" t="s">
        <v>4188</v>
      </c>
      <c r="B13" s="25" t="s">
        <v>4189</v>
      </c>
      <c r="C13" s="26" t="s">
        <v>4190</v>
      </c>
      <c r="D13" s="26" t="s">
        <v>4191</v>
      </c>
      <c r="E13" s="26" t="s">
        <v>4192</v>
      </c>
      <c r="F13" s="27">
        <v>60</v>
      </c>
      <c r="G13" s="28">
        <v>2</v>
      </c>
      <c r="H13" s="22">
        <v>2</v>
      </c>
      <c r="I13" s="23" t="s">
        <v>4193</v>
      </c>
      <c r="J13" s="28">
        <v>2</v>
      </c>
      <c r="K13" s="22">
        <v>2</v>
      </c>
      <c r="L13" s="14" t="s">
        <v>4194</v>
      </c>
      <c r="M13" s="28">
        <v>2</v>
      </c>
      <c r="N13" s="22">
        <v>2</v>
      </c>
      <c r="O13" s="23" t="s">
        <v>4195</v>
      </c>
      <c r="P13" s="28">
        <v>2</v>
      </c>
      <c r="Q13" s="22">
        <v>2</v>
      </c>
      <c r="R13" s="14" t="s">
        <v>4196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si="2"/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3"/>
        <v>30</v>
      </c>
      <c r="Z15" s="21">
        <f t="shared" si="2"/>
        <v>2</v>
      </c>
    </row>
    <row r="16" spans="1:26" ht="13.5" customHeight="1" x14ac:dyDescent="0.2">
      <c r="A16" s="48" t="s">
        <v>4197</v>
      </c>
      <c r="B16" s="49" t="s">
        <v>4198</v>
      </c>
      <c r="C16" s="50" t="s">
        <v>76</v>
      </c>
      <c r="D16" s="50" t="s">
        <v>4199</v>
      </c>
      <c r="E16" s="50" t="s">
        <v>4200</v>
      </c>
      <c r="F16" s="51">
        <v>45</v>
      </c>
      <c r="G16" s="45">
        <v>2</v>
      </c>
      <c r="H16" s="46">
        <v>2</v>
      </c>
      <c r="I16" s="47" t="s">
        <v>4201</v>
      </c>
      <c r="J16" s="45">
        <v>2</v>
      </c>
      <c r="K16" s="46">
        <v>2</v>
      </c>
      <c r="L16" s="20" t="s">
        <v>4202</v>
      </c>
      <c r="M16" s="45">
        <v>2</v>
      </c>
      <c r="N16" s="46">
        <v>2</v>
      </c>
      <c r="O16" s="47" t="s">
        <v>4203</v>
      </c>
      <c r="P16" s="45">
        <v>2</v>
      </c>
      <c r="Q16" s="46">
        <v>2</v>
      </c>
      <c r="R16" s="20" t="s">
        <v>4204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4205</v>
      </c>
      <c r="B17" s="49" t="s">
        <v>4206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4207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2"/>
        <v>1</v>
      </c>
    </row>
    <row r="18" spans="1:26" ht="13.5" customHeight="1" x14ac:dyDescent="0.2">
      <c r="A18" s="48" t="s">
        <v>4208</v>
      </c>
      <c r="B18" s="49" t="s">
        <v>4209</v>
      </c>
      <c r="C18" s="50" t="s">
        <v>76</v>
      </c>
      <c r="D18" s="50" t="s">
        <v>4210</v>
      </c>
      <c r="E18" s="50" t="s">
        <v>4211</v>
      </c>
      <c r="F18" s="51">
        <v>45</v>
      </c>
      <c r="G18" s="45">
        <v>2</v>
      </c>
      <c r="H18" s="46">
        <v>2</v>
      </c>
      <c r="I18" s="47" t="s">
        <v>4212</v>
      </c>
      <c r="J18" s="45">
        <v>2</v>
      </c>
      <c r="K18" s="46">
        <v>2</v>
      </c>
      <c r="L18" s="20" t="s">
        <v>4213</v>
      </c>
      <c r="M18" s="45">
        <v>2</v>
      </c>
      <c r="N18" s="46">
        <v>2</v>
      </c>
      <c r="O18" s="47" t="s">
        <v>4214</v>
      </c>
      <c r="P18" s="45">
        <v>2</v>
      </c>
      <c r="Q18" s="46">
        <v>2</v>
      </c>
      <c r="R18" s="20" t="s">
        <v>4215</v>
      </c>
      <c r="S18" s="45">
        <v>1</v>
      </c>
      <c r="T18" s="46">
        <v>1</v>
      </c>
      <c r="U18" s="47" t="s">
        <v>4216</v>
      </c>
      <c r="V18" s="45">
        <v>1</v>
      </c>
      <c r="W18" s="46">
        <v>1</v>
      </c>
      <c r="X18" s="20" t="s">
        <v>4217</v>
      </c>
      <c r="Y18" s="94">
        <f t="shared" ref="Y18:Y22" si="4">SUM(G18,J18,M18,P18,S18,V18)*15</f>
        <v>150</v>
      </c>
      <c r="Z18" s="21">
        <f t="shared" ref="Z18:Z22" si="5">SUM(H18,K18,N18,Q18,T18,W18)</f>
        <v>10</v>
      </c>
    </row>
    <row r="19" spans="1:26" ht="13.5" customHeight="1" x14ac:dyDescent="0.2">
      <c r="A19" s="48" t="s">
        <v>4218</v>
      </c>
      <c r="B19" s="49" t="s">
        <v>4219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4220</v>
      </c>
      <c r="Y19" s="94">
        <f t="shared" si="4"/>
        <v>0</v>
      </c>
      <c r="Z19" s="21">
        <f t="shared" si="5"/>
        <v>1</v>
      </c>
    </row>
    <row r="20" spans="1:26" ht="13.5" customHeight="1" x14ac:dyDescent="0.2">
      <c r="A20" s="48" t="s">
        <v>4221</v>
      </c>
      <c r="B20" s="49" t="s">
        <v>4222</v>
      </c>
      <c r="C20" s="50" t="s">
        <v>6261</v>
      </c>
      <c r="D20" s="50" t="s">
        <v>4223</v>
      </c>
      <c r="E20" s="50" t="s">
        <v>4224</v>
      </c>
      <c r="F20" s="19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4225</v>
      </c>
      <c r="P20" s="45">
        <v>1</v>
      </c>
      <c r="Q20" s="46">
        <v>1</v>
      </c>
      <c r="R20" s="20" t="s">
        <v>4226</v>
      </c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2</v>
      </c>
    </row>
    <row r="21" spans="1:26" ht="13.5" customHeight="1" x14ac:dyDescent="0.2">
      <c r="A21" s="48" t="s">
        <v>3120</v>
      </c>
      <c r="B21" s="110" t="s">
        <v>6183</v>
      </c>
      <c r="C21" s="50" t="s">
        <v>76</v>
      </c>
      <c r="D21" s="50" t="s">
        <v>86</v>
      </c>
      <c r="E21" s="50" t="s">
        <v>76</v>
      </c>
      <c r="F21" s="51">
        <v>60</v>
      </c>
      <c r="G21" s="45">
        <v>1</v>
      </c>
      <c r="H21" s="46">
        <v>2</v>
      </c>
      <c r="I21" s="47" t="s">
        <v>83</v>
      </c>
      <c r="J21" s="45">
        <v>1</v>
      </c>
      <c r="K21" s="46">
        <v>2</v>
      </c>
      <c r="L21" s="47" t="s">
        <v>83</v>
      </c>
      <c r="M21" s="45">
        <v>1</v>
      </c>
      <c r="N21" s="46">
        <v>2</v>
      </c>
      <c r="O21" s="47" t="s">
        <v>83</v>
      </c>
      <c r="P21" s="45">
        <v>1</v>
      </c>
      <c r="Q21" s="46">
        <v>2</v>
      </c>
      <c r="R21" s="47" t="s">
        <v>83</v>
      </c>
      <c r="S21" s="45"/>
      <c r="T21" s="46"/>
      <c r="U21" s="47"/>
      <c r="V21" s="45"/>
      <c r="W21" s="46"/>
      <c r="X21" s="20"/>
      <c r="Y21" s="94">
        <f t="shared" si="4"/>
        <v>60</v>
      </c>
      <c r="Z21" s="21">
        <f t="shared" si="5"/>
        <v>8</v>
      </c>
    </row>
    <row r="22" spans="1:26" ht="13.5" customHeight="1" thickBot="1" x14ac:dyDescent="0.25">
      <c r="A22" s="48" t="s">
        <v>4227</v>
      </c>
      <c r="B22" s="49" t="s">
        <v>4228</v>
      </c>
      <c r="C22" s="50" t="s">
        <v>4229</v>
      </c>
      <c r="D22" s="50" t="s">
        <v>4230</v>
      </c>
      <c r="E22" s="50" t="s">
        <v>4231</v>
      </c>
      <c r="F22" s="51">
        <v>60</v>
      </c>
      <c r="G22" s="45">
        <v>0.5</v>
      </c>
      <c r="H22" s="46">
        <v>2</v>
      </c>
      <c r="I22" s="47" t="s">
        <v>4232</v>
      </c>
      <c r="J22" s="45">
        <v>0.5</v>
      </c>
      <c r="K22" s="46">
        <v>2</v>
      </c>
      <c r="L22" s="20" t="s">
        <v>4233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4"/>
        <v>15</v>
      </c>
      <c r="Z22" s="21">
        <f t="shared" si="5"/>
        <v>4</v>
      </c>
    </row>
    <row r="23" spans="1:26" ht="13.5" customHeight="1" x14ac:dyDescent="0.2">
      <c r="A23" s="38" t="s">
        <v>4234</v>
      </c>
      <c r="B23" s="39" t="s">
        <v>4235</v>
      </c>
      <c r="C23" s="40" t="s">
        <v>4236</v>
      </c>
      <c r="D23" s="40" t="s">
        <v>4237</v>
      </c>
      <c r="E23" s="40" t="s">
        <v>4238</v>
      </c>
      <c r="F23" s="41">
        <v>45</v>
      </c>
      <c r="G23" s="42">
        <v>1</v>
      </c>
      <c r="H23" s="43">
        <v>1</v>
      </c>
      <c r="I23" s="13" t="s">
        <v>4239</v>
      </c>
      <c r="J23" s="42">
        <v>1</v>
      </c>
      <c r="K23" s="43">
        <v>1</v>
      </c>
      <c r="L23" s="13" t="s">
        <v>4240</v>
      </c>
      <c r="M23" s="42">
        <v>1</v>
      </c>
      <c r="N23" s="43">
        <v>1</v>
      </c>
      <c r="O23" s="13" t="s">
        <v>4241</v>
      </c>
      <c r="P23" s="42">
        <v>1</v>
      </c>
      <c r="Q23" s="43">
        <v>1</v>
      </c>
      <c r="R23" s="13" t="s">
        <v>4242</v>
      </c>
      <c r="S23" s="42">
        <v>1</v>
      </c>
      <c r="T23" s="43">
        <v>1</v>
      </c>
      <c r="U23" s="13" t="s">
        <v>4243</v>
      </c>
      <c r="V23" s="42">
        <v>1</v>
      </c>
      <c r="W23" s="43">
        <v>1</v>
      </c>
      <c r="X23" s="13" t="s">
        <v>4244</v>
      </c>
      <c r="Y23" s="97">
        <f>SUM(G23,J23,M23,P23,S23,V23)*15</f>
        <v>90</v>
      </c>
      <c r="Z23" s="7">
        <f>SUM(H23,K23,N23,Q23,T23,W23)</f>
        <v>6</v>
      </c>
    </row>
    <row r="24" spans="1:26" ht="13.5" customHeight="1" x14ac:dyDescent="0.2">
      <c r="A24" s="24" t="s">
        <v>4245</v>
      </c>
      <c r="B24" s="25" t="s">
        <v>4246</v>
      </c>
      <c r="C24" s="26" t="s">
        <v>4247</v>
      </c>
      <c r="D24" s="26"/>
      <c r="E24" s="26"/>
      <c r="F24" s="27"/>
      <c r="G24" s="28"/>
      <c r="H24" s="22"/>
      <c r="I24" s="14"/>
      <c r="J24" s="28"/>
      <c r="K24" s="22"/>
      <c r="L24" s="14"/>
      <c r="M24" s="28"/>
      <c r="N24" s="22"/>
      <c r="O24" s="14"/>
      <c r="P24" s="28"/>
      <c r="Q24" s="22"/>
      <c r="R24" s="14"/>
      <c r="S24" s="28"/>
      <c r="T24" s="22"/>
      <c r="U24" s="14"/>
      <c r="V24" s="28">
        <v>0</v>
      </c>
      <c r="W24" s="22">
        <v>1</v>
      </c>
      <c r="X24" s="14" t="s">
        <v>4248</v>
      </c>
      <c r="Y24" s="98">
        <f t="shared" ref="Y24:Y31" si="6">SUM(G24,J24,M24,P24,S24,V24)*15</f>
        <v>0</v>
      </c>
      <c r="Z24" s="8">
        <f>SUM(H24,K24,N24,Q24,T24,W24)</f>
        <v>1</v>
      </c>
    </row>
    <row r="25" spans="1:26" ht="13.5" customHeight="1" x14ac:dyDescent="0.2">
      <c r="A25" s="24" t="s">
        <v>4249</v>
      </c>
      <c r="B25" s="25" t="s">
        <v>4250</v>
      </c>
      <c r="C25" s="26" t="s">
        <v>4251</v>
      </c>
      <c r="D25" s="26" t="s">
        <v>4252</v>
      </c>
      <c r="E25" s="26" t="s">
        <v>4253</v>
      </c>
      <c r="F25" s="27">
        <v>45</v>
      </c>
      <c r="G25" s="28">
        <v>2</v>
      </c>
      <c r="H25" s="22">
        <v>2</v>
      </c>
      <c r="I25" s="14" t="s">
        <v>4254</v>
      </c>
      <c r="J25" s="28">
        <v>2</v>
      </c>
      <c r="K25" s="22">
        <v>2</v>
      </c>
      <c r="L25" s="14" t="s">
        <v>4255</v>
      </c>
      <c r="M25" s="28">
        <v>2</v>
      </c>
      <c r="N25" s="22">
        <v>2</v>
      </c>
      <c r="O25" s="14" t="s">
        <v>4256</v>
      </c>
      <c r="P25" s="28">
        <v>2</v>
      </c>
      <c r="Q25" s="22">
        <v>2</v>
      </c>
      <c r="R25" s="14" t="s">
        <v>4257</v>
      </c>
      <c r="S25" s="28">
        <v>2</v>
      </c>
      <c r="T25" s="22">
        <v>2</v>
      </c>
      <c r="U25" s="14" t="s">
        <v>4258</v>
      </c>
      <c r="V25" s="28">
        <v>2</v>
      </c>
      <c r="W25" s="22">
        <v>2</v>
      </c>
      <c r="X25" s="14" t="s">
        <v>4259</v>
      </c>
      <c r="Y25" s="98">
        <f t="shared" si="6"/>
        <v>180</v>
      </c>
      <c r="Z25" s="8">
        <f t="shared" ref="Z25:Z31" si="7">SUM(H25,K25,N25,Q25,T25,W25)</f>
        <v>12</v>
      </c>
    </row>
    <row r="26" spans="1:26" ht="13.5" customHeight="1" x14ac:dyDescent="0.2">
      <c r="A26" s="24" t="s">
        <v>4260</v>
      </c>
      <c r="B26" s="25" t="s">
        <v>4261</v>
      </c>
      <c r="C26" s="26" t="s">
        <v>4262</v>
      </c>
      <c r="D26" s="26"/>
      <c r="E26" s="26"/>
      <c r="F26" s="27"/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0</v>
      </c>
      <c r="W26" s="22">
        <v>1</v>
      </c>
      <c r="X26" s="14" t="s">
        <v>4263</v>
      </c>
      <c r="Y26" s="98">
        <f t="shared" si="6"/>
        <v>0</v>
      </c>
      <c r="Z26" s="8">
        <f t="shared" si="7"/>
        <v>1</v>
      </c>
    </row>
    <row r="27" spans="1:26" ht="13.5" customHeight="1" x14ac:dyDescent="0.2">
      <c r="A27" s="24" t="s">
        <v>4264</v>
      </c>
      <c r="B27" s="25" t="s">
        <v>4265</v>
      </c>
      <c r="C27" s="26"/>
      <c r="D27" s="26" t="s">
        <v>4266</v>
      </c>
      <c r="E27" s="26" t="s">
        <v>4267</v>
      </c>
      <c r="F27" s="27">
        <v>45</v>
      </c>
      <c r="G27" s="28">
        <v>2</v>
      </c>
      <c r="H27" s="22">
        <v>2</v>
      </c>
      <c r="I27" s="14" t="s">
        <v>4268</v>
      </c>
      <c r="J27" s="28">
        <v>2</v>
      </c>
      <c r="K27" s="22">
        <v>2</v>
      </c>
      <c r="L27" s="14" t="s">
        <v>4269</v>
      </c>
      <c r="M27" s="28">
        <v>2</v>
      </c>
      <c r="N27" s="22">
        <v>2</v>
      </c>
      <c r="O27" s="14" t="s">
        <v>4270</v>
      </c>
      <c r="P27" s="28">
        <v>2</v>
      </c>
      <c r="Q27" s="22">
        <v>2</v>
      </c>
      <c r="R27" s="14" t="s">
        <v>4271</v>
      </c>
      <c r="S27" s="28">
        <v>2</v>
      </c>
      <c r="T27" s="22">
        <v>2</v>
      </c>
      <c r="U27" s="14" t="s">
        <v>4272</v>
      </c>
      <c r="V27" s="28">
        <v>2</v>
      </c>
      <c r="W27" s="22">
        <v>2</v>
      </c>
      <c r="X27" s="14" t="s">
        <v>4273</v>
      </c>
      <c r="Y27" s="98">
        <f t="shared" si="6"/>
        <v>180</v>
      </c>
      <c r="Z27" s="8">
        <f t="shared" si="7"/>
        <v>12</v>
      </c>
    </row>
    <row r="28" spans="1:26" ht="13.5" customHeight="1" x14ac:dyDescent="0.2">
      <c r="A28" s="24" t="s">
        <v>4274</v>
      </c>
      <c r="B28" s="25" t="s">
        <v>4275</v>
      </c>
      <c r="C28" s="26"/>
      <c r="D28" s="26" t="s">
        <v>4276</v>
      </c>
      <c r="E28" s="26" t="s">
        <v>4277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/>
      <c r="T28" s="22"/>
      <c r="U28" s="14"/>
      <c r="V28" s="28">
        <v>1</v>
      </c>
      <c r="W28" s="22">
        <v>2</v>
      </c>
      <c r="X28" s="14" t="s">
        <v>4278</v>
      </c>
      <c r="Y28" s="98">
        <f t="shared" si="6"/>
        <v>15</v>
      </c>
      <c r="Z28" s="8">
        <f t="shared" si="7"/>
        <v>2</v>
      </c>
    </row>
    <row r="29" spans="1:26" ht="13.5" customHeight="1" x14ac:dyDescent="0.2">
      <c r="A29" s="24" t="s">
        <v>4279</v>
      </c>
      <c r="B29" s="25" t="s">
        <v>4280</v>
      </c>
      <c r="C29" s="26" t="s">
        <v>4281</v>
      </c>
      <c r="D29" s="26" t="s">
        <v>4282</v>
      </c>
      <c r="E29" s="26" t="s">
        <v>4283</v>
      </c>
      <c r="F29" s="27">
        <v>45</v>
      </c>
      <c r="G29" s="28">
        <v>1</v>
      </c>
      <c r="H29" s="22">
        <v>2</v>
      </c>
      <c r="I29" s="14" t="s">
        <v>4284</v>
      </c>
      <c r="J29" s="28">
        <v>1</v>
      </c>
      <c r="K29" s="22">
        <v>2</v>
      </c>
      <c r="L29" s="14" t="s">
        <v>4285</v>
      </c>
      <c r="M29" s="28"/>
      <c r="N29" s="22"/>
      <c r="O29" s="14"/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6"/>
        <v>30</v>
      </c>
      <c r="Z29" s="8">
        <f t="shared" si="7"/>
        <v>4</v>
      </c>
    </row>
    <row r="30" spans="1:26" ht="13.5" customHeight="1" x14ac:dyDescent="0.2">
      <c r="A30" s="24" t="s">
        <v>4286</v>
      </c>
      <c r="B30" s="25" t="s">
        <v>4287</v>
      </c>
      <c r="C30" s="26" t="s">
        <v>4288</v>
      </c>
      <c r="D30" s="26" t="s">
        <v>4289</v>
      </c>
      <c r="E30" s="26" t="s">
        <v>4290</v>
      </c>
      <c r="F30" s="27">
        <v>45</v>
      </c>
      <c r="G30" s="28"/>
      <c r="H30" s="22"/>
      <c r="I30" s="14"/>
      <c r="J30" s="28"/>
      <c r="K30" s="22"/>
      <c r="L30" s="14"/>
      <c r="M30" s="28"/>
      <c r="N30" s="22"/>
      <c r="O30" s="14"/>
      <c r="P30" s="28"/>
      <c r="Q30" s="22"/>
      <c r="R30" s="14"/>
      <c r="S30" s="28">
        <v>1</v>
      </c>
      <c r="T30" s="22">
        <v>1</v>
      </c>
      <c r="U30" s="14" t="s">
        <v>4291</v>
      </c>
      <c r="V30" s="28">
        <v>1</v>
      </c>
      <c r="W30" s="22">
        <v>1</v>
      </c>
      <c r="X30" s="14" t="s">
        <v>4292</v>
      </c>
      <c r="Y30" s="98">
        <f t="shared" si="6"/>
        <v>30</v>
      </c>
      <c r="Z30" s="8">
        <f t="shared" si="7"/>
        <v>2</v>
      </c>
    </row>
    <row r="31" spans="1:26" ht="13.5" customHeight="1" thickBot="1" x14ac:dyDescent="0.25">
      <c r="A31" s="24" t="s">
        <v>164</v>
      </c>
      <c r="B31" s="25" t="s">
        <v>6213</v>
      </c>
      <c r="C31" s="26"/>
      <c r="D31" s="26" t="s">
        <v>86</v>
      </c>
      <c r="E31" s="26" t="s">
        <v>138</v>
      </c>
      <c r="F31" s="27">
        <v>45</v>
      </c>
      <c r="G31" s="28"/>
      <c r="H31" s="22"/>
      <c r="I31" s="14"/>
      <c r="J31" s="28"/>
      <c r="K31" s="22"/>
      <c r="L31" s="14"/>
      <c r="M31" s="28">
        <v>1</v>
      </c>
      <c r="N31" s="22">
        <v>1</v>
      </c>
      <c r="O31" s="113" t="s">
        <v>6149</v>
      </c>
      <c r="P31" s="28"/>
      <c r="Q31" s="22"/>
      <c r="R31" s="14"/>
      <c r="S31" s="28"/>
      <c r="T31" s="22"/>
      <c r="U31" s="14"/>
      <c r="V31" s="28"/>
      <c r="W31" s="22"/>
      <c r="X31" s="14"/>
      <c r="Y31" s="98">
        <f t="shared" si="6"/>
        <v>15</v>
      </c>
      <c r="Z31" s="8">
        <f t="shared" si="7"/>
        <v>1</v>
      </c>
    </row>
    <row r="32" spans="1:26" ht="13.5" customHeight="1" thickTop="1" thickBot="1" x14ac:dyDescent="0.25">
      <c r="A32" s="156" t="s">
        <v>4293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5"/>
    </row>
    <row r="33" spans="1:26" ht="13.5" customHeight="1" thickBot="1" x14ac:dyDescent="0.25">
      <c r="A33" s="64" t="s">
        <v>4294</v>
      </c>
      <c r="B33" s="65" t="s">
        <v>4295</v>
      </c>
      <c r="C33" s="66"/>
      <c r="D33" s="66"/>
      <c r="E33" s="66"/>
      <c r="F33" s="67"/>
      <c r="G33" s="68"/>
      <c r="H33" s="69"/>
      <c r="I33" s="70"/>
      <c r="J33" s="68"/>
      <c r="K33" s="69"/>
      <c r="L33" s="71"/>
      <c r="M33" s="68"/>
      <c r="N33" s="69">
        <v>4</v>
      </c>
      <c r="O33" s="70"/>
      <c r="P33" s="68"/>
      <c r="Q33" s="69">
        <v>4</v>
      </c>
      <c r="R33" s="71"/>
      <c r="S33" s="68"/>
      <c r="T33" s="69">
        <v>5</v>
      </c>
      <c r="U33" s="70"/>
      <c r="V33" s="68"/>
      <c r="W33" s="69"/>
      <c r="X33" s="71"/>
      <c r="Y33" s="99"/>
      <c r="Z33" s="72">
        <f>SUM(H33,K33,N33,Q33,T33,W33)</f>
        <v>13</v>
      </c>
    </row>
    <row r="34" spans="1:26" ht="13.5" customHeight="1" thickTop="1" thickBot="1" x14ac:dyDescent="0.25">
      <c r="A34" s="60" t="s">
        <v>4296</v>
      </c>
      <c r="B34" s="61" t="s">
        <v>4297</v>
      </c>
      <c r="C34" s="62"/>
      <c r="D34" s="62"/>
      <c r="E34" s="62" t="s">
        <v>4298</v>
      </c>
      <c r="F34" s="63"/>
      <c r="G34" s="15"/>
      <c r="H34" s="16"/>
      <c r="I34" s="17"/>
      <c r="J34" s="15"/>
      <c r="K34" s="16"/>
      <c r="L34" s="17"/>
      <c r="M34" s="15"/>
      <c r="N34" s="16"/>
      <c r="O34" s="17"/>
      <c r="P34" s="15"/>
      <c r="Q34" s="16"/>
      <c r="R34" s="17"/>
      <c r="S34" s="15">
        <v>0</v>
      </c>
      <c r="T34" s="16">
        <v>3</v>
      </c>
      <c r="U34" s="17" t="s">
        <v>6097</v>
      </c>
      <c r="V34" s="15">
        <v>0</v>
      </c>
      <c r="W34" s="16">
        <v>3</v>
      </c>
      <c r="X34" s="17" t="s">
        <v>6097</v>
      </c>
      <c r="Y34" s="100">
        <f>SUM(G34,J34,M34,P34,S34,V34)*15</f>
        <v>0</v>
      </c>
      <c r="Z34" s="18">
        <f>SUM(H34,K34,N34,Q34,T34,W34)</f>
        <v>6</v>
      </c>
    </row>
    <row r="35" spans="1:26" ht="13.5" customHeight="1" thickTop="1" thickBot="1" x14ac:dyDescent="0.25">
      <c r="A35" s="159" t="s">
        <v>4299</v>
      </c>
      <c r="B35" s="160"/>
      <c r="C35" s="160"/>
      <c r="D35" s="160"/>
      <c r="E35" s="160"/>
      <c r="F35" s="161"/>
      <c r="G35" s="101">
        <f>SUM(G8:G34)</f>
        <v>21.5</v>
      </c>
      <c r="H35" s="9">
        <f t="shared" ref="H35:W35" si="8">SUM(H8:H34)</f>
        <v>29</v>
      </c>
      <c r="I35" s="10"/>
      <c r="J35" s="101">
        <f t="shared" si="8"/>
        <v>21.5</v>
      </c>
      <c r="K35" s="9">
        <f t="shared" si="8"/>
        <v>29</v>
      </c>
      <c r="L35" s="103"/>
      <c r="M35" s="101">
        <f t="shared" si="8"/>
        <v>22</v>
      </c>
      <c r="N35" s="9">
        <f t="shared" si="8"/>
        <v>31</v>
      </c>
      <c r="O35" s="10"/>
      <c r="P35" s="101">
        <f t="shared" si="8"/>
        <v>21</v>
      </c>
      <c r="Q35" s="9">
        <f t="shared" si="8"/>
        <v>31</v>
      </c>
      <c r="R35" s="10"/>
      <c r="S35" s="101">
        <f t="shared" si="8"/>
        <v>18</v>
      </c>
      <c r="T35" s="9">
        <f t="shared" si="8"/>
        <v>30</v>
      </c>
      <c r="U35" s="10"/>
      <c r="V35" s="101">
        <f t="shared" si="8"/>
        <v>19</v>
      </c>
      <c r="W35" s="9">
        <f t="shared" si="8"/>
        <v>30</v>
      </c>
      <c r="X35" s="10"/>
      <c r="Y35" s="102">
        <f>SUM(Y8:Y34)</f>
        <v>1845</v>
      </c>
      <c r="Z35" s="11">
        <f>SUM(Z8:Z34)</f>
        <v>180</v>
      </c>
    </row>
    <row r="36" spans="1:26" ht="13.5" customHeight="1" thickTop="1" x14ac:dyDescent="0.2"/>
    <row r="37" spans="1:26" ht="12" customHeight="1" x14ac:dyDescent="0.2">
      <c r="A37" s="1" t="s">
        <v>174</v>
      </c>
      <c r="U37" s="58"/>
    </row>
    <row r="38" spans="1:26" ht="12" customHeight="1" x14ac:dyDescent="0.2">
      <c r="A38" s="76" t="s">
        <v>6075</v>
      </c>
      <c r="U38" s="58"/>
    </row>
    <row r="39" spans="1:26" ht="12" customHeight="1" x14ac:dyDescent="0.2">
      <c r="U39" s="4"/>
    </row>
    <row r="40" spans="1:26" ht="12" customHeight="1" x14ac:dyDescent="0.2">
      <c r="A40" s="59" t="s">
        <v>175</v>
      </c>
      <c r="U40" s="4"/>
    </row>
    <row r="41" spans="1:26" ht="12" customHeight="1" x14ac:dyDescent="0.2">
      <c r="A41" s="52" t="s">
        <v>176</v>
      </c>
      <c r="E41" s="1" t="s">
        <v>177</v>
      </c>
      <c r="F41" s="52"/>
      <c r="J41" s="1" t="s">
        <v>178</v>
      </c>
      <c r="K41" s="52"/>
      <c r="N41" s="52"/>
      <c r="O41" s="52"/>
      <c r="P41" s="52" t="s">
        <v>179</v>
      </c>
      <c r="Q41" s="52"/>
      <c r="S41" s="52"/>
      <c r="T41" s="58"/>
      <c r="U41" s="4"/>
    </row>
    <row r="42" spans="1:26" ht="12" customHeight="1" x14ac:dyDescent="0.2">
      <c r="A42" s="52" t="s">
        <v>180</v>
      </c>
      <c r="E42" s="1" t="s">
        <v>181</v>
      </c>
      <c r="F42" s="52"/>
      <c r="J42" s="1" t="s">
        <v>182</v>
      </c>
      <c r="K42" s="52"/>
      <c r="N42" s="52"/>
      <c r="O42" s="52"/>
      <c r="P42" s="52" t="s">
        <v>183</v>
      </c>
      <c r="Q42" s="52"/>
      <c r="S42" s="52"/>
      <c r="T42" s="58"/>
      <c r="U42" s="4"/>
    </row>
    <row r="43" spans="1:26" ht="12" customHeight="1" x14ac:dyDescent="0.2">
      <c r="A43" s="1" t="s">
        <v>184</v>
      </c>
      <c r="E43" s="1" t="s">
        <v>185</v>
      </c>
      <c r="J43" s="1" t="s">
        <v>186</v>
      </c>
      <c r="P43" s="1" t="s">
        <v>187</v>
      </c>
      <c r="T43" s="4"/>
      <c r="U43" s="4"/>
    </row>
    <row r="44" spans="1:26" ht="12" customHeight="1" x14ac:dyDescent="0.2">
      <c r="A44" s="1" t="s">
        <v>188</v>
      </c>
      <c r="J44" s="1" t="s">
        <v>189</v>
      </c>
      <c r="P44" s="87" t="s">
        <v>6077</v>
      </c>
      <c r="T44" s="4"/>
      <c r="U44" s="4"/>
    </row>
    <row r="45" spans="1:26" ht="12" customHeight="1" x14ac:dyDescent="0.2">
      <c r="A45" s="1" t="s">
        <v>190</v>
      </c>
      <c r="J45" s="1" t="s">
        <v>191</v>
      </c>
      <c r="T45" s="4"/>
      <c r="U45" s="4"/>
    </row>
    <row r="46" spans="1:26" ht="12" customHeight="1" x14ac:dyDescent="0.2">
      <c r="A46" s="77" t="s">
        <v>6076</v>
      </c>
      <c r="R46" s="4"/>
      <c r="T46" s="4"/>
      <c r="U46" s="4"/>
    </row>
    <row r="47" spans="1:26" ht="12" customHeight="1" x14ac:dyDescent="0.2">
      <c r="T47" s="4"/>
      <c r="U47" s="4"/>
    </row>
    <row r="48" spans="1:26" ht="12" customHeight="1" x14ac:dyDescent="0.2">
      <c r="A48" s="59" t="s">
        <v>192</v>
      </c>
      <c r="S48" s="4"/>
      <c r="T48" s="4"/>
    </row>
    <row r="49" spans="1:1" ht="12" customHeight="1" x14ac:dyDescent="0.2">
      <c r="A49" s="1" t="s">
        <v>193</v>
      </c>
    </row>
    <row r="50" spans="1:1" ht="12" customHeight="1" x14ac:dyDescent="0.2">
      <c r="A50" s="1" t="s">
        <v>194</v>
      </c>
    </row>
    <row r="51" spans="1:1" ht="12" customHeight="1" x14ac:dyDescent="0.2">
      <c r="A51" s="1" t="s">
        <v>195</v>
      </c>
    </row>
    <row r="52" spans="1:1" ht="12" customHeight="1" x14ac:dyDescent="0.2">
      <c r="A52" s="1" t="s">
        <v>196</v>
      </c>
    </row>
    <row r="53" spans="1:1" ht="12" customHeight="1" x14ac:dyDescent="0.2">
      <c r="A53" s="1" t="s">
        <v>197</v>
      </c>
    </row>
    <row r="54" spans="1:1" ht="13.5" customHeight="1" x14ac:dyDescent="0.2"/>
  </sheetData>
  <sheetProtection algorithmName="SHA-512" hashValue="9x4hXQNDENtYnsqVumlI307j6NK3QBuWYjX7zWFqxWQzt+NH6Vhtzz172Yz1nMymrQkojzqfW5uJGfTTbs8jnA==" saltValue="Rzcb/hY4exAb/gi2vXc1+Q==" spinCount="100000" sheet="1" objects="1" scenarios="1"/>
  <mergeCells count="23">
    <mergeCell ref="A1:Z1"/>
    <mergeCell ref="A2:Z2"/>
    <mergeCell ref="E5:E6"/>
    <mergeCell ref="A4:F4"/>
    <mergeCell ref="G4:X4"/>
    <mergeCell ref="Y4:Z4"/>
    <mergeCell ref="A3:Z3"/>
    <mergeCell ref="A32:Z32"/>
    <mergeCell ref="A35:F35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Z53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2.140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4300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4301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4302</v>
      </c>
      <c r="B4" s="177"/>
      <c r="C4" s="177"/>
      <c r="D4" s="177"/>
      <c r="E4" s="177"/>
      <c r="F4" s="178"/>
      <c r="G4" s="162" t="s">
        <v>4303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4304</v>
      </c>
      <c r="B5" s="182" t="s">
        <v>4305</v>
      </c>
      <c r="C5" s="174" t="s">
        <v>4306</v>
      </c>
      <c r="D5" s="174" t="s">
        <v>4307</v>
      </c>
      <c r="E5" s="169" t="s">
        <v>4308</v>
      </c>
      <c r="F5" s="170" t="s">
        <v>4309</v>
      </c>
      <c r="G5" s="162" t="s">
        <v>4310</v>
      </c>
      <c r="H5" s="163"/>
      <c r="I5" s="164"/>
      <c r="J5" s="162" t="s">
        <v>4311</v>
      </c>
      <c r="K5" s="163"/>
      <c r="L5" s="164"/>
      <c r="M5" s="162" t="s">
        <v>4312</v>
      </c>
      <c r="N5" s="163"/>
      <c r="O5" s="164"/>
      <c r="P5" s="162" t="s">
        <v>4313</v>
      </c>
      <c r="Q5" s="163"/>
      <c r="R5" s="164"/>
      <c r="S5" s="162" t="s">
        <v>4314</v>
      </c>
      <c r="T5" s="163"/>
      <c r="U5" s="164"/>
      <c r="V5" s="162" t="s">
        <v>4315</v>
      </c>
      <c r="W5" s="163"/>
      <c r="X5" s="164"/>
      <c r="Y5" s="165" t="s">
        <v>4316</v>
      </c>
      <c r="Z5" s="167" t="s">
        <v>4317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4318</v>
      </c>
      <c r="H6" s="5" t="s">
        <v>4319</v>
      </c>
      <c r="I6" s="73" t="s">
        <v>4320</v>
      </c>
      <c r="J6" s="2" t="s">
        <v>4321</v>
      </c>
      <c r="K6" s="5" t="s">
        <v>4322</v>
      </c>
      <c r="L6" s="73" t="s">
        <v>4323</v>
      </c>
      <c r="M6" s="2" t="s">
        <v>4324</v>
      </c>
      <c r="N6" s="5" t="s">
        <v>4325</v>
      </c>
      <c r="O6" s="73" t="s">
        <v>4326</v>
      </c>
      <c r="P6" s="2" t="s">
        <v>4327</v>
      </c>
      <c r="Q6" s="5" t="s">
        <v>4328</v>
      </c>
      <c r="R6" s="73" t="s">
        <v>4329</v>
      </c>
      <c r="S6" s="2" t="s">
        <v>4330</v>
      </c>
      <c r="T6" s="5" t="s">
        <v>4331</v>
      </c>
      <c r="U6" s="73" t="s">
        <v>4332</v>
      </c>
      <c r="V6" s="2" t="s">
        <v>4333</v>
      </c>
      <c r="W6" s="5" t="s">
        <v>4334</v>
      </c>
      <c r="X6" s="6" t="s">
        <v>4335</v>
      </c>
      <c r="Y6" s="166"/>
      <c r="Z6" s="168"/>
    </row>
    <row r="7" spans="1:26" ht="13.5" customHeight="1" thickTop="1" thickBot="1" x14ac:dyDescent="0.25">
      <c r="A7" s="153" t="s">
        <v>4336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4337</v>
      </c>
      <c r="B8" s="29" t="s">
        <v>4338</v>
      </c>
      <c r="C8" s="30" t="s">
        <v>4339</v>
      </c>
      <c r="D8" s="30" t="s">
        <v>4340</v>
      </c>
      <c r="E8" s="30" t="s">
        <v>4341</v>
      </c>
      <c r="F8" s="31">
        <v>60</v>
      </c>
      <c r="G8" s="32">
        <v>2</v>
      </c>
      <c r="H8" s="33">
        <v>7</v>
      </c>
      <c r="I8" s="36" t="s">
        <v>4342</v>
      </c>
      <c r="J8" s="32">
        <v>2</v>
      </c>
      <c r="K8" s="33">
        <v>7</v>
      </c>
      <c r="L8" s="34" t="s">
        <v>4343</v>
      </c>
      <c r="M8" s="32">
        <v>2</v>
      </c>
      <c r="N8" s="33">
        <v>7</v>
      </c>
      <c r="O8" s="36" t="s">
        <v>4344</v>
      </c>
      <c r="P8" s="32">
        <v>2</v>
      </c>
      <c r="Q8" s="33">
        <v>7</v>
      </c>
      <c r="R8" s="34" t="s">
        <v>4345</v>
      </c>
      <c r="S8" s="32">
        <v>2</v>
      </c>
      <c r="T8" s="33">
        <v>7</v>
      </c>
      <c r="U8" s="36" t="s">
        <v>4346</v>
      </c>
      <c r="V8" s="32">
        <v>2</v>
      </c>
      <c r="W8" s="33">
        <v>7</v>
      </c>
      <c r="X8" s="34" t="s">
        <v>4347</v>
      </c>
      <c r="Y8" s="95">
        <f t="shared" ref="Y8:Y10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116" t="s">
        <v>6199</v>
      </c>
      <c r="B9" s="107" t="s">
        <v>6198</v>
      </c>
      <c r="C9" s="30" t="s">
        <v>4348</v>
      </c>
      <c r="D9" s="30" t="s">
        <v>4349</v>
      </c>
      <c r="E9" s="30" t="s">
        <v>4350</v>
      </c>
      <c r="F9" s="31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4351</v>
      </c>
      <c r="B10" s="108" t="s">
        <v>6104</v>
      </c>
      <c r="C10" s="26" t="s">
        <v>4352</v>
      </c>
      <c r="D10" s="26" t="s">
        <v>4353</v>
      </c>
      <c r="E10" s="26" t="s">
        <v>4354</v>
      </c>
      <c r="F10" s="27">
        <v>60</v>
      </c>
      <c r="G10" s="28">
        <v>2</v>
      </c>
      <c r="H10" s="22">
        <v>2</v>
      </c>
      <c r="I10" s="23" t="s">
        <v>4355</v>
      </c>
      <c r="J10" s="28">
        <v>2</v>
      </c>
      <c r="K10" s="22">
        <v>2</v>
      </c>
      <c r="L10" s="14" t="s">
        <v>4356</v>
      </c>
      <c r="M10" s="28">
        <v>2</v>
      </c>
      <c r="N10" s="22">
        <v>2</v>
      </c>
      <c r="O10" s="23" t="s">
        <v>4357</v>
      </c>
      <c r="P10" s="28">
        <v>2</v>
      </c>
      <c r="Q10" s="22">
        <v>2</v>
      </c>
      <c r="R10" s="14" t="s">
        <v>4358</v>
      </c>
      <c r="S10" s="28">
        <v>2</v>
      </c>
      <c r="T10" s="22">
        <v>2</v>
      </c>
      <c r="U10" s="23" t="s">
        <v>4359</v>
      </c>
      <c r="V10" s="28">
        <v>2</v>
      </c>
      <c r="W10" s="22">
        <v>2</v>
      </c>
      <c r="X10" s="14" t="s">
        <v>4360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4361</v>
      </c>
      <c r="B11" s="49" t="s">
        <v>4362</v>
      </c>
      <c r="C11" s="50" t="s">
        <v>4363</v>
      </c>
      <c r="D11" s="50" t="s">
        <v>4364</v>
      </c>
      <c r="E11" s="50" t="s">
        <v>4365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4366</v>
      </c>
      <c r="V11" s="45">
        <v>2</v>
      </c>
      <c r="W11" s="46">
        <v>1</v>
      </c>
      <c r="X11" s="20" t="s">
        <v>4367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4368</v>
      </c>
      <c r="B12" s="49" t="s">
        <v>4369</v>
      </c>
      <c r="C12" s="50" t="s">
        <v>4370</v>
      </c>
      <c r="D12" s="50" t="s">
        <v>4371</v>
      </c>
      <c r="E12" s="50" t="s">
        <v>4372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4373</v>
      </c>
      <c r="V12" s="45">
        <v>1</v>
      </c>
      <c r="W12" s="46">
        <v>1</v>
      </c>
      <c r="X12" s="20" t="s">
        <v>4374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4375</v>
      </c>
      <c r="B13" s="25" t="s">
        <v>4376</v>
      </c>
      <c r="C13" s="26" t="s">
        <v>4377</v>
      </c>
      <c r="D13" s="26" t="s">
        <v>4378</v>
      </c>
      <c r="E13" s="26" t="s">
        <v>4379</v>
      </c>
      <c r="F13" s="27">
        <v>60</v>
      </c>
      <c r="G13" s="28">
        <v>2</v>
      </c>
      <c r="H13" s="22">
        <v>2</v>
      </c>
      <c r="I13" s="23" t="s">
        <v>4380</v>
      </c>
      <c r="J13" s="28">
        <v>2</v>
      </c>
      <c r="K13" s="22">
        <v>2</v>
      </c>
      <c r="L13" s="14" t="s">
        <v>4381</v>
      </c>
      <c r="M13" s="28">
        <v>2</v>
      </c>
      <c r="N13" s="22">
        <v>2</v>
      </c>
      <c r="O13" s="23" t="s">
        <v>4382</v>
      </c>
      <c r="P13" s="28">
        <v>2</v>
      </c>
      <c r="Q13" s="22">
        <v>2</v>
      </c>
      <c r="R13" s="14" t="s">
        <v>4383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5" si="2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4384</v>
      </c>
      <c r="B15" s="49" t="s">
        <v>4385</v>
      </c>
      <c r="C15" s="50" t="s">
        <v>76</v>
      </c>
      <c r="D15" s="50" t="s">
        <v>4386</v>
      </c>
      <c r="E15" s="50" t="s">
        <v>4387</v>
      </c>
      <c r="F15" s="51">
        <v>45</v>
      </c>
      <c r="G15" s="45">
        <v>2</v>
      </c>
      <c r="H15" s="46">
        <v>2</v>
      </c>
      <c r="I15" s="47" t="s">
        <v>4388</v>
      </c>
      <c r="J15" s="45">
        <v>2</v>
      </c>
      <c r="K15" s="46">
        <v>2</v>
      </c>
      <c r="L15" s="20" t="s">
        <v>4389</v>
      </c>
      <c r="M15" s="45">
        <v>2</v>
      </c>
      <c r="N15" s="46">
        <v>2</v>
      </c>
      <c r="O15" s="47" t="s">
        <v>4390</v>
      </c>
      <c r="P15" s="45">
        <v>2</v>
      </c>
      <c r="Q15" s="46">
        <v>2</v>
      </c>
      <c r="R15" s="20" t="s">
        <v>4391</v>
      </c>
      <c r="S15" s="45"/>
      <c r="T15" s="46"/>
      <c r="U15" s="47"/>
      <c r="V15" s="45"/>
      <c r="W15" s="46"/>
      <c r="X15" s="20"/>
      <c r="Y15" s="94">
        <f>SUM(G15,J15,M15,P15,S15,V15)*15</f>
        <v>120</v>
      </c>
      <c r="Z15" s="21">
        <f t="shared" si="2"/>
        <v>8</v>
      </c>
    </row>
    <row r="16" spans="1:26" ht="13.5" customHeight="1" x14ac:dyDescent="0.2">
      <c r="A16" s="48" t="s">
        <v>4392</v>
      </c>
      <c r="B16" s="49" t="s">
        <v>4393</v>
      </c>
      <c r="C16" s="50" t="s">
        <v>3097</v>
      </c>
      <c r="D16" s="50"/>
      <c r="E16" s="50"/>
      <c r="F16" s="51"/>
      <c r="G16" s="45"/>
      <c r="H16" s="46"/>
      <c r="I16" s="47"/>
      <c r="J16" s="45"/>
      <c r="K16" s="46"/>
      <c r="L16" s="20"/>
      <c r="M16" s="45"/>
      <c r="N16" s="46"/>
      <c r="O16" s="47"/>
      <c r="P16" s="45">
        <v>0</v>
      </c>
      <c r="Q16" s="46">
        <v>1</v>
      </c>
      <c r="R16" s="20" t="s">
        <v>4394</v>
      </c>
      <c r="S16" s="45"/>
      <c r="T16" s="46"/>
      <c r="U16" s="47"/>
      <c r="V16" s="45"/>
      <c r="W16" s="46"/>
      <c r="X16" s="20"/>
      <c r="Y16" s="94">
        <f>SUM(G16,J16,M16,P16,S16,V16)*15</f>
        <v>0</v>
      </c>
      <c r="Z16" s="21">
        <f>SUM(H16,K16,N16,Q16,T16,W16)</f>
        <v>1</v>
      </c>
    </row>
    <row r="17" spans="1:26" ht="13.5" customHeight="1" x14ac:dyDescent="0.2">
      <c r="A17" s="48" t="s">
        <v>4395</v>
      </c>
      <c r="B17" s="49" t="s">
        <v>4396</v>
      </c>
      <c r="C17" s="50" t="s">
        <v>76</v>
      </c>
      <c r="D17" s="50" t="s">
        <v>4397</v>
      </c>
      <c r="E17" s="50" t="s">
        <v>4398</v>
      </c>
      <c r="F17" s="51">
        <v>45</v>
      </c>
      <c r="G17" s="45">
        <v>2</v>
      </c>
      <c r="H17" s="46">
        <v>2</v>
      </c>
      <c r="I17" s="47" t="s">
        <v>4399</v>
      </c>
      <c r="J17" s="45">
        <v>2</v>
      </c>
      <c r="K17" s="46">
        <v>2</v>
      </c>
      <c r="L17" s="20" t="s">
        <v>4400</v>
      </c>
      <c r="M17" s="45">
        <v>2</v>
      </c>
      <c r="N17" s="46">
        <v>2</v>
      </c>
      <c r="O17" s="47" t="s">
        <v>4401</v>
      </c>
      <c r="P17" s="45">
        <v>2</v>
      </c>
      <c r="Q17" s="46">
        <v>2</v>
      </c>
      <c r="R17" s="20" t="s">
        <v>4402</v>
      </c>
      <c r="S17" s="45">
        <v>1</v>
      </c>
      <c r="T17" s="46">
        <v>1</v>
      </c>
      <c r="U17" s="47" t="s">
        <v>4403</v>
      </c>
      <c r="V17" s="45">
        <v>1</v>
      </c>
      <c r="W17" s="46">
        <v>1</v>
      </c>
      <c r="X17" s="20" t="s">
        <v>4404</v>
      </c>
      <c r="Y17" s="94">
        <f t="shared" ref="Y17:Y21" si="4">SUM(G17,J17,M17,P17,S17,V17)*15</f>
        <v>150</v>
      </c>
      <c r="Z17" s="21">
        <f t="shared" ref="Z17:Z21" si="5">SUM(H17,K17,N17,Q17,T17,W17)</f>
        <v>10</v>
      </c>
    </row>
    <row r="18" spans="1:26" ht="13.5" customHeight="1" x14ac:dyDescent="0.2">
      <c r="A18" s="48" t="s">
        <v>4405</v>
      </c>
      <c r="B18" s="49" t="s">
        <v>4406</v>
      </c>
      <c r="C18" s="50" t="s">
        <v>3112</v>
      </c>
      <c r="D18" s="50"/>
      <c r="E18" s="50"/>
      <c r="F18" s="51"/>
      <c r="G18" s="45"/>
      <c r="H18" s="46"/>
      <c r="I18" s="47"/>
      <c r="J18" s="45"/>
      <c r="K18" s="46"/>
      <c r="L18" s="20"/>
      <c r="M18" s="45"/>
      <c r="N18" s="46"/>
      <c r="O18" s="47"/>
      <c r="P18" s="45"/>
      <c r="Q18" s="46"/>
      <c r="R18" s="20"/>
      <c r="S18" s="45"/>
      <c r="T18" s="46"/>
      <c r="U18" s="47"/>
      <c r="V18" s="45">
        <v>0</v>
      </c>
      <c r="W18" s="46">
        <v>1</v>
      </c>
      <c r="X18" s="20" t="s">
        <v>4407</v>
      </c>
      <c r="Y18" s="94">
        <f t="shared" si="4"/>
        <v>0</v>
      </c>
      <c r="Z18" s="21">
        <f t="shared" si="5"/>
        <v>1</v>
      </c>
    </row>
    <row r="19" spans="1:26" ht="13.5" customHeight="1" x14ac:dyDescent="0.2">
      <c r="A19" s="48" t="s">
        <v>4408</v>
      </c>
      <c r="B19" s="49" t="s">
        <v>4409</v>
      </c>
      <c r="C19" s="50" t="s">
        <v>6261</v>
      </c>
      <c r="D19" s="50" t="s">
        <v>4410</v>
      </c>
      <c r="E19" s="50" t="s">
        <v>4411</v>
      </c>
      <c r="F19" s="19">
        <v>45</v>
      </c>
      <c r="G19" s="45"/>
      <c r="H19" s="46"/>
      <c r="I19" s="47"/>
      <c r="J19" s="45"/>
      <c r="K19" s="46"/>
      <c r="L19" s="20"/>
      <c r="M19" s="45">
        <v>1</v>
      </c>
      <c r="N19" s="46">
        <v>1</v>
      </c>
      <c r="O19" s="47" t="s">
        <v>4412</v>
      </c>
      <c r="P19" s="45">
        <v>1</v>
      </c>
      <c r="Q19" s="46">
        <v>1</v>
      </c>
      <c r="R19" s="20" t="s">
        <v>4413</v>
      </c>
      <c r="S19" s="45"/>
      <c r="T19" s="46"/>
      <c r="U19" s="47"/>
      <c r="V19" s="45"/>
      <c r="W19" s="46"/>
      <c r="X19" s="20"/>
      <c r="Y19" s="94">
        <f t="shared" si="4"/>
        <v>30</v>
      </c>
      <c r="Z19" s="21">
        <f t="shared" si="5"/>
        <v>2</v>
      </c>
    </row>
    <row r="20" spans="1:26" ht="13.5" customHeight="1" x14ac:dyDescent="0.2">
      <c r="A20" s="48" t="s">
        <v>3120</v>
      </c>
      <c r="B20" s="110" t="s">
        <v>6183</v>
      </c>
      <c r="C20" s="50" t="s">
        <v>76</v>
      </c>
      <c r="D20" s="50" t="s">
        <v>86</v>
      </c>
      <c r="E20" s="50" t="s">
        <v>76</v>
      </c>
      <c r="F20" s="51">
        <v>60</v>
      </c>
      <c r="G20" s="45">
        <v>1</v>
      </c>
      <c r="H20" s="46">
        <v>2</v>
      </c>
      <c r="I20" s="47" t="s">
        <v>83</v>
      </c>
      <c r="J20" s="45">
        <v>1</v>
      </c>
      <c r="K20" s="46">
        <v>2</v>
      </c>
      <c r="L20" s="47" t="s">
        <v>83</v>
      </c>
      <c r="M20" s="45">
        <v>1</v>
      </c>
      <c r="N20" s="46">
        <v>2</v>
      </c>
      <c r="O20" s="47" t="s">
        <v>83</v>
      </c>
      <c r="P20" s="45">
        <v>1</v>
      </c>
      <c r="Q20" s="46">
        <v>2</v>
      </c>
      <c r="R20" s="47" t="s">
        <v>83</v>
      </c>
      <c r="S20" s="45"/>
      <c r="T20" s="46"/>
      <c r="U20" s="47"/>
      <c r="V20" s="45"/>
      <c r="W20" s="46"/>
      <c r="X20" s="20"/>
      <c r="Y20" s="94">
        <f t="shared" si="4"/>
        <v>60</v>
      </c>
      <c r="Z20" s="21">
        <f t="shared" si="5"/>
        <v>8</v>
      </c>
    </row>
    <row r="21" spans="1:26" ht="13.5" customHeight="1" thickBot="1" x14ac:dyDescent="0.25">
      <c r="A21" s="48" t="s">
        <v>4414</v>
      </c>
      <c r="B21" s="49" t="s">
        <v>4415</v>
      </c>
      <c r="C21" s="50" t="s">
        <v>4416</v>
      </c>
      <c r="D21" s="50" t="s">
        <v>4417</v>
      </c>
      <c r="E21" s="50" t="s">
        <v>4418</v>
      </c>
      <c r="F21" s="51">
        <v>60</v>
      </c>
      <c r="G21" s="45">
        <v>0.5</v>
      </c>
      <c r="H21" s="46">
        <v>2</v>
      </c>
      <c r="I21" s="47" t="s">
        <v>4419</v>
      </c>
      <c r="J21" s="45">
        <v>0.5</v>
      </c>
      <c r="K21" s="46">
        <v>2</v>
      </c>
      <c r="L21" s="20" t="s">
        <v>4420</v>
      </c>
      <c r="M21" s="45"/>
      <c r="N21" s="46"/>
      <c r="O21" s="47"/>
      <c r="P21" s="45"/>
      <c r="Q21" s="46"/>
      <c r="R21" s="20"/>
      <c r="S21" s="45"/>
      <c r="T21" s="46"/>
      <c r="U21" s="47"/>
      <c r="V21" s="45"/>
      <c r="W21" s="46"/>
      <c r="X21" s="20"/>
      <c r="Y21" s="94">
        <f t="shared" si="4"/>
        <v>15</v>
      </c>
      <c r="Z21" s="21">
        <f t="shared" si="5"/>
        <v>4</v>
      </c>
    </row>
    <row r="22" spans="1:26" ht="13.5" customHeight="1" x14ac:dyDescent="0.2">
      <c r="A22" s="38" t="s">
        <v>4421</v>
      </c>
      <c r="B22" s="39" t="s">
        <v>4422</v>
      </c>
      <c r="C22" s="40" t="s">
        <v>4423</v>
      </c>
      <c r="D22" s="40" t="s">
        <v>4424</v>
      </c>
      <c r="E22" s="40" t="s">
        <v>4425</v>
      </c>
      <c r="F22" s="41">
        <v>45</v>
      </c>
      <c r="G22" s="42">
        <v>1</v>
      </c>
      <c r="H22" s="43">
        <v>1</v>
      </c>
      <c r="I22" s="13" t="s">
        <v>4426</v>
      </c>
      <c r="J22" s="42">
        <v>1</v>
      </c>
      <c r="K22" s="43">
        <v>1</v>
      </c>
      <c r="L22" s="13" t="s">
        <v>4427</v>
      </c>
      <c r="M22" s="42">
        <v>1</v>
      </c>
      <c r="N22" s="43">
        <v>1</v>
      </c>
      <c r="O22" s="13" t="s">
        <v>4428</v>
      </c>
      <c r="P22" s="42">
        <v>1</v>
      </c>
      <c r="Q22" s="43">
        <v>1</v>
      </c>
      <c r="R22" s="13" t="s">
        <v>4429</v>
      </c>
      <c r="S22" s="42">
        <v>1</v>
      </c>
      <c r="T22" s="43">
        <v>1</v>
      </c>
      <c r="U22" s="13" t="s">
        <v>4430</v>
      </c>
      <c r="V22" s="42">
        <v>1</v>
      </c>
      <c r="W22" s="43">
        <v>1</v>
      </c>
      <c r="X22" s="13" t="s">
        <v>4431</v>
      </c>
      <c r="Y22" s="97">
        <f>SUM(G22,J22,M22,P22,S22,V22)*15</f>
        <v>90</v>
      </c>
      <c r="Z22" s="7">
        <f>SUM(H22,K22,N22,Q22,T22,W22)</f>
        <v>6</v>
      </c>
    </row>
    <row r="23" spans="1:26" ht="13.5" customHeight="1" x14ac:dyDescent="0.2">
      <c r="A23" s="24" t="s">
        <v>4432</v>
      </c>
      <c r="B23" s="25" t="s">
        <v>4433</v>
      </c>
      <c r="C23" s="26" t="s">
        <v>4434</v>
      </c>
      <c r="D23" s="26"/>
      <c r="E23" s="26"/>
      <c r="F23" s="27"/>
      <c r="G23" s="28"/>
      <c r="H23" s="22"/>
      <c r="I23" s="14"/>
      <c r="J23" s="28"/>
      <c r="K23" s="22"/>
      <c r="L23" s="14"/>
      <c r="M23" s="28"/>
      <c r="N23" s="22"/>
      <c r="O23" s="14"/>
      <c r="P23" s="28"/>
      <c r="Q23" s="22"/>
      <c r="R23" s="14"/>
      <c r="S23" s="28"/>
      <c r="T23" s="22"/>
      <c r="U23" s="14"/>
      <c r="V23" s="28">
        <v>0</v>
      </c>
      <c r="W23" s="22">
        <v>1</v>
      </c>
      <c r="X23" s="14" t="s">
        <v>4435</v>
      </c>
      <c r="Y23" s="98">
        <f t="shared" ref="Y23:Y30" si="6">SUM(G23,J23,M23,P23,S23,V23)*15</f>
        <v>0</v>
      </c>
      <c r="Z23" s="8">
        <f>SUM(H23,K23,N23,Q23,T23,W23)</f>
        <v>1</v>
      </c>
    </row>
    <row r="24" spans="1:26" ht="13.5" customHeight="1" x14ac:dyDescent="0.2">
      <c r="A24" s="24" t="s">
        <v>4436</v>
      </c>
      <c r="B24" s="25" t="s">
        <v>4437</v>
      </c>
      <c r="C24" s="26" t="s">
        <v>4438</v>
      </c>
      <c r="D24" s="26" t="s">
        <v>4439</v>
      </c>
      <c r="E24" s="26" t="s">
        <v>4440</v>
      </c>
      <c r="F24" s="27">
        <v>45</v>
      </c>
      <c r="G24" s="28">
        <v>2</v>
      </c>
      <c r="H24" s="22">
        <v>2</v>
      </c>
      <c r="I24" s="14" t="s">
        <v>4441</v>
      </c>
      <c r="J24" s="28">
        <v>2</v>
      </c>
      <c r="K24" s="22">
        <v>2</v>
      </c>
      <c r="L24" s="14" t="s">
        <v>4442</v>
      </c>
      <c r="M24" s="28">
        <v>2</v>
      </c>
      <c r="N24" s="22">
        <v>2</v>
      </c>
      <c r="O24" s="14" t="s">
        <v>4443</v>
      </c>
      <c r="P24" s="28">
        <v>2</v>
      </c>
      <c r="Q24" s="22">
        <v>2</v>
      </c>
      <c r="R24" s="14" t="s">
        <v>4444</v>
      </c>
      <c r="S24" s="28">
        <v>2</v>
      </c>
      <c r="T24" s="22">
        <v>2</v>
      </c>
      <c r="U24" s="14" t="s">
        <v>4445</v>
      </c>
      <c r="V24" s="28">
        <v>2</v>
      </c>
      <c r="W24" s="22">
        <v>2</v>
      </c>
      <c r="X24" s="14" t="s">
        <v>4446</v>
      </c>
      <c r="Y24" s="98">
        <f t="shared" si="6"/>
        <v>180</v>
      </c>
      <c r="Z24" s="8">
        <f t="shared" ref="Z24:Z30" si="7">SUM(H24,K24,N24,Q24,T24,W24)</f>
        <v>12</v>
      </c>
    </row>
    <row r="25" spans="1:26" ht="13.5" customHeight="1" x14ac:dyDescent="0.2">
      <c r="A25" s="24" t="s">
        <v>4447</v>
      </c>
      <c r="B25" s="25" t="s">
        <v>4448</v>
      </c>
      <c r="C25" s="26" t="s">
        <v>4449</v>
      </c>
      <c r="D25" s="26"/>
      <c r="E25" s="26"/>
      <c r="F25" s="27"/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0</v>
      </c>
      <c r="W25" s="22">
        <v>1</v>
      </c>
      <c r="X25" s="14" t="s">
        <v>4450</v>
      </c>
      <c r="Y25" s="98">
        <f t="shared" si="6"/>
        <v>0</v>
      </c>
      <c r="Z25" s="8">
        <f t="shared" si="7"/>
        <v>1</v>
      </c>
    </row>
    <row r="26" spans="1:26" ht="13.5" customHeight="1" x14ac:dyDescent="0.2">
      <c r="A26" s="24" t="s">
        <v>4451</v>
      </c>
      <c r="B26" s="25" t="s">
        <v>4452</v>
      </c>
      <c r="C26" s="26"/>
      <c r="D26" s="26" t="s">
        <v>4453</v>
      </c>
      <c r="E26" s="26" t="s">
        <v>4454</v>
      </c>
      <c r="F26" s="27">
        <v>45</v>
      </c>
      <c r="G26" s="28">
        <v>2</v>
      </c>
      <c r="H26" s="22">
        <v>2</v>
      </c>
      <c r="I26" s="14" t="s">
        <v>4455</v>
      </c>
      <c r="J26" s="28">
        <v>2</v>
      </c>
      <c r="K26" s="22">
        <v>2</v>
      </c>
      <c r="L26" s="14" t="s">
        <v>4456</v>
      </c>
      <c r="M26" s="28">
        <v>2</v>
      </c>
      <c r="N26" s="22">
        <v>2</v>
      </c>
      <c r="O26" s="14" t="s">
        <v>4457</v>
      </c>
      <c r="P26" s="28">
        <v>2</v>
      </c>
      <c r="Q26" s="22">
        <v>2</v>
      </c>
      <c r="R26" s="14" t="s">
        <v>4458</v>
      </c>
      <c r="S26" s="28">
        <v>2</v>
      </c>
      <c r="T26" s="22">
        <v>2</v>
      </c>
      <c r="U26" s="14" t="s">
        <v>4459</v>
      </c>
      <c r="V26" s="28">
        <v>2</v>
      </c>
      <c r="W26" s="22">
        <v>2</v>
      </c>
      <c r="X26" s="14" t="s">
        <v>4460</v>
      </c>
      <c r="Y26" s="98">
        <f t="shared" si="6"/>
        <v>180</v>
      </c>
      <c r="Z26" s="8">
        <f t="shared" si="7"/>
        <v>12</v>
      </c>
    </row>
    <row r="27" spans="1:26" ht="13.5" customHeight="1" x14ac:dyDescent="0.2">
      <c r="A27" s="24" t="s">
        <v>4461</v>
      </c>
      <c r="B27" s="25" t="s">
        <v>4462</v>
      </c>
      <c r="C27" s="26"/>
      <c r="D27" s="26" t="s">
        <v>4463</v>
      </c>
      <c r="E27" s="26" t="s">
        <v>4464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/>
      <c r="T27" s="22"/>
      <c r="U27" s="14"/>
      <c r="V27" s="28">
        <v>1</v>
      </c>
      <c r="W27" s="22">
        <v>2</v>
      </c>
      <c r="X27" s="14" t="s">
        <v>4465</v>
      </c>
      <c r="Y27" s="98">
        <f t="shared" si="6"/>
        <v>15</v>
      </c>
      <c r="Z27" s="8">
        <f t="shared" si="7"/>
        <v>2</v>
      </c>
    </row>
    <row r="28" spans="1:26" ht="13.5" customHeight="1" x14ac:dyDescent="0.2">
      <c r="A28" s="24" t="s">
        <v>4466</v>
      </c>
      <c r="B28" s="25" t="s">
        <v>4467</v>
      </c>
      <c r="C28" s="26" t="s">
        <v>4468</v>
      </c>
      <c r="D28" s="26" t="s">
        <v>4469</v>
      </c>
      <c r="E28" s="26" t="s">
        <v>4470</v>
      </c>
      <c r="F28" s="27">
        <v>45</v>
      </c>
      <c r="G28" s="28">
        <v>1</v>
      </c>
      <c r="H28" s="22">
        <v>2</v>
      </c>
      <c r="I28" s="14" t="s">
        <v>4471</v>
      </c>
      <c r="J28" s="28">
        <v>1</v>
      </c>
      <c r="K28" s="22">
        <v>2</v>
      </c>
      <c r="L28" s="14" t="s">
        <v>4472</v>
      </c>
      <c r="M28" s="28"/>
      <c r="N28" s="22"/>
      <c r="O28" s="14"/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6"/>
        <v>30</v>
      </c>
      <c r="Z28" s="8">
        <f t="shared" si="7"/>
        <v>4</v>
      </c>
    </row>
    <row r="29" spans="1:26" ht="13.5" customHeight="1" x14ac:dyDescent="0.2">
      <c r="A29" s="24" t="s">
        <v>4473</v>
      </c>
      <c r="B29" s="25" t="s">
        <v>4474</v>
      </c>
      <c r="C29" s="26" t="s">
        <v>4475</v>
      </c>
      <c r="D29" s="26" t="s">
        <v>4476</v>
      </c>
      <c r="E29" s="26" t="s">
        <v>4477</v>
      </c>
      <c r="F29" s="27">
        <v>45</v>
      </c>
      <c r="G29" s="28"/>
      <c r="H29" s="22"/>
      <c r="I29" s="14"/>
      <c r="J29" s="28"/>
      <c r="K29" s="22"/>
      <c r="L29" s="14"/>
      <c r="M29" s="28"/>
      <c r="N29" s="22"/>
      <c r="O29" s="14"/>
      <c r="P29" s="28"/>
      <c r="Q29" s="22"/>
      <c r="R29" s="14"/>
      <c r="S29" s="28">
        <v>1</v>
      </c>
      <c r="T29" s="22">
        <v>1</v>
      </c>
      <c r="U29" s="14" t="s">
        <v>4478</v>
      </c>
      <c r="V29" s="28">
        <v>1</v>
      </c>
      <c r="W29" s="22">
        <v>1</v>
      </c>
      <c r="X29" s="14" t="s">
        <v>4479</v>
      </c>
      <c r="Y29" s="98">
        <f t="shared" si="6"/>
        <v>30</v>
      </c>
      <c r="Z29" s="8">
        <f t="shared" si="7"/>
        <v>2</v>
      </c>
    </row>
    <row r="30" spans="1:26" ht="13.5" customHeight="1" thickBot="1" x14ac:dyDescent="0.25">
      <c r="A30" s="24" t="s">
        <v>164</v>
      </c>
      <c r="B30" s="25" t="s">
        <v>6213</v>
      </c>
      <c r="C30" s="26"/>
      <c r="D30" s="26" t="s">
        <v>86</v>
      </c>
      <c r="E30" s="26" t="s">
        <v>138</v>
      </c>
      <c r="F30" s="27">
        <v>45</v>
      </c>
      <c r="G30" s="28"/>
      <c r="H30" s="22"/>
      <c r="I30" s="14"/>
      <c r="J30" s="28"/>
      <c r="K30" s="22"/>
      <c r="L30" s="14"/>
      <c r="M30" s="28">
        <v>1</v>
      </c>
      <c r="N30" s="22">
        <v>1</v>
      </c>
      <c r="O30" s="113" t="s">
        <v>6149</v>
      </c>
      <c r="P30" s="28"/>
      <c r="Q30" s="22"/>
      <c r="R30" s="14"/>
      <c r="S30" s="28"/>
      <c r="T30" s="22"/>
      <c r="U30" s="14"/>
      <c r="V30" s="28"/>
      <c r="W30" s="22"/>
      <c r="X30" s="14"/>
      <c r="Y30" s="98">
        <f t="shared" si="6"/>
        <v>15</v>
      </c>
      <c r="Z30" s="8">
        <f t="shared" si="7"/>
        <v>1</v>
      </c>
    </row>
    <row r="31" spans="1:26" ht="13.5" customHeight="1" thickTop="1" thickBot="1" x14ac:dyDescent="0.25">
      <c r="A31" s="156" t="s">
        <v>4480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5"/>
    </row>
    <row r="32" spans="1:26" ht="13.5" customHeight="1" thickBot="1" x14ac:dyDescent="0.25">
      <c r="A32" s="64" t="s">
        <v>4481</v>
      </c>
      <c r="B32" s="65" t="s">
        <v>4482</v>
      </c>
      <c r="C32" s="66"/>
      <c r="D32" s="66"/>
      <c r="E32" s="66"/>
      <c r="F32" s="67"/>
      <c r="G32" s="68"/>
      <c r="H32" s="69">
        <v>2</v>
      </c>
      <c r="I32" s="70"/>
      <c r="J32" s="68"/>
      <c r="K32" s="69">
        <v>2</v>
      </c>
      <c r="L32" s="71"/>
      <c r="M32" s="68"/>
      <c r="N32" s="69">
        <v>4</v>
      </c>
      <c r="O32" s="70"/>
      <c r="P32" s="68"/>
      <c r="Q32" s="69">
        <v>4</v>
      </c>
      <c r="R32" s="71"/>
      <c r="S32" s="68"/>
      <c r="T32" s="69">
        <v>5</v>
      </c>
      <c r="U32" s="70"/>
      <c r="V32" s="68"/>
      <c r="W32" s="69"/>
      <c r="X32" s="71"/>
      <c r="Y32" s="99"/>
      <c r="Z32" s="72">
        <f>SUM(H32,K32,N32,Q32,T32,W32)</f>
        <v>17</v>
      </c>
    </row>
    <row r="33" spans="1:26" ht="13.5" customHeight="1" thickTop="1" thickBot="1" x14ac:dyDescent="0.25">
      <c r="A33" s="60" t="s">
        <v>4483</v>
      </c>
      <c r="B33" s="61" t="s">
        <v>4484</v>
      </c>
      <c r="C33" s="62"/>
      <c r="D33" s="62"/>
      <c r="E33" s="62" t="s">
        <v>4485</v>
      </c>
      <c r="F33" s="63"/>
      <c r="G33" s="15"/>
      <c r="H33" s="16"/>
      <c r="I33" s="17"/>
      <c r="J33" s="15"/>
      <c r="K33" s="16"/>
      <c r="L33" s="17"/>
      <c r="M33" s="15"/>
      <c r="N33" s="16"/>
      <c r="O33" s="17"/>
      <c r="P33" s="15"/>
      <c r="Q33" s="16"/>
      <c r="R33" s="17"/>
      <c r="S33" s="15">
        <v>0</v>
      </c>
      <c r="T33" s="16">
        <v>3</v>
      </c>
      <c r="U33" s="17" t="s">
        <v>6097</v>
      </c>
      <c r="V33" s="15">
        <v>0</v>
      </c>
      <c r="W33" s="16">
        <v>3</v>
      </c>
      <c r="X33" s="17" t="s">
        <v>6097</v>
      </c>
      <c r="Y33" s="100">
        <f>SUM(G33,J33,M33,P33,S33,V33)*15</f>
        <v>0</v>
      </c>
      <c r="Z33" s="18">
        <f>SUM(H33,K33,N33,Q33,T33,W33)</f>
        <v>6</v>
      </c>
    </row>
    <row r="34" spans="1:26" ht="13.5" customHeight="1" thickTop="1" thickBot="1" x14ac:dyDescent="0.25">
      <c r="A34" s="159" t="s">
        <v>4486</v>
      </c>
      <c r="B34" s="160"/>
      <c r="C34" s="160"/>
      <c r="D34" s="160"/>
      <c r="E34" s="160"/>
      <c r="F34" s="161"/>
      <c r="G34" s="101">
        <f>SUM(G8:G33)</f>
        <v>18.5</v>
      </c>
      <c r="H34" s="9">
        <f t="shared" ref="H34:W34" si="8">SUM(H8:H33)</f>
        <v>30</v>
      </c>
      <c r="I34" s="10"/>
      <c r="J34" s="101">
        <f t="shared" si="8"/>
        <v>18.5</v>
      </c>
      <c r="K34" s="9">
        <f t="shared" si="8"/>
        <v>30</v>
      </c>
      <c r="L34" s="10"/>
      <c r="M34" s="101">
        <f t="shared" si="8"/>
        <v>19</v>
      </c>
      <c r="N34" s="9">
        <f t="shared" si="8"/>
        <v>30</v>
      </c>
      <c r="O34" s="10"/>
      <c r="P34" s="101">
        <f t="shared" si="8"/>
        <v>18</v>
      </c>
      <c r="Q34" s="9">
        <f t="shared" si="8"/>
        <v>30</v>
      </c>
      <c r="R34" s="10"/>
      <c r="S34" s="101">
        <f t="shared" si="8"/>
        <v>17</v>
      </c>
      <c r="T34" s="9">
        <f t="shared" si="8"/>
        <v>30</v>
      </c>
      <c r="U34" s="10"/>
      <c r="V34" s="101">
        <f t="shared" si="8"/>
        <v>18</v>
      </c>
      <c r="W34" s="9">
        <f t="shared" si="8"/>
        <v>30</v>
      </c>
      <c r="X34" s="10"/>
      <c r="Y34" s="102">
        <f>SUM(Y8:Y33)</f>
        <v>1635</v>
      </c>
      <c r="Z34" s="11">
        <f>SUM(Z8:Z33)</f>
        <v>180</v>
      </c>
    </row>
    <row r="35" spans="1:26" ht="13.5" customHeight="1" thickTop="1" x14ac:dyDescent="0.2"/>
    <row r="36" spans="1:26" ht="12" customHeight="1" x14ac:dyDescent="0.2">
      <c r="A36" s="1" t="s">
        <v>174</v>
      </c>
      <c r="U36" s="58"/>
    </row>
    <row r="37" spans="1:26" ht="12" customHeight="1" x14ac:dyDescent="0.2">
      <c r="A37" s="76" t="s">
        <v>6075</v>
      </c>
      <c r="U37" s="58"/>
    </row>
    <row r="38" spans="1:26" ht="12" customHeight="1" x14ac:dyDescent="0.2">
      <c r="U38" s="4"/>
    </row>
    <row r="39" spans="1:26" ht="12" customHeight="1" x14ac:dyDescent="0.2">
      <c r="A39" s="59" t="s">
        <v>175</v>
      </c>
      <c r="U39" s="4"/>
    </row>
    <row r="40" spans="1:26" ht="12" customHeight="1" x14ac:dyDescent="0.2">
      <c r="A40" s="52" t="s">
        <v>176</v>
      </c>
      <c r="E40" s="1" t="s">
        <v>177</v>
      </c>
      <c r="F40" s="52"/>
      <c r="J40" s="1" t="s">
        <v>178</v>
      </c>
      <c r="K40" s="52"/>
      <c r="N40" s="52"/>
      <c r="O40" s="52"/>
      <c r="P40" s="52" t="s">
        <v>179</v>
      </c>
      <c r="Q40" s="52"/>
      <c r="S40" s="52"/>
      <c r="T40" s="58"/>
      <c r="U40" s="4"/>
    </row>
    <row r="41" spans="1:26" ht="12" customHeight="1" x14ac:dyDescent="0.2">
      <c r="A41" s="52" t="s">
        <v>180</v>
      </c>
      <c r="E41" s="1" t="s">
        <v>181</v>
      </c>
      <c r="F41" s="52"/>
      <c r="J41" s="1" t="s">
        <v>182</v>
      </c>
      <c r="K41" s="52"/>
      <c r="N41" s="52"/>
      <c r="O41" s="52"/>
      <c r="P41" s="52" t="s">
        <v>183</v>
      </c>
      <c r="Q41" s="52"/>
      <c r="S41" s="52"/>
      <c r="T41" s="58"/>
      <c r="U41" s="4"/>
    </row>
    <row r="42" spans="1:26" ht="12" customHeight="1" x14ac:dyDescent="0.2">
      <c r="A42" s="1" t="s">
        <v>184</v>
      </c>
      <c r="E42" s="1" t="s">
        <v>185</v>
      </c>
      <c r="J42" s="1" t="s">
        <v>186</v>
      </c>
      <c r="P42" s="1" t="s">
        <v>187</v>
      </c>
      <c r="T42" s="4"/>
      <c r="U42" s="4"/>
    </row>
    <row r="43" spans="1:26" ht="12" customHeight="1" x14ac:dyDescent="0.2">
      <c r="A43" s="1" t="s">
        <v>188</v>
      </c>
      <c r="J43" s="1" t="s">
        <v>189</v>
      </c>
      <c r="P43" s="87" t="s">
        <v>6077</v>
      </c>
      <c r="T43" s="4"/>
      <c r="U43" s="4"/>
    </row>
    <row r="44" spans="1:26" ht="12" customHeight="1" x14ac:dyDescent="0.2">
      <c r="A44" s="1" t="s">
        <v>190</v>
      </c>
      <c r="J44" s="1" t="s">
        <v>191</v>
      </c>
      <c r="T44" s="4"/>
      <c r="U44" s="4"/>
    </row>
    <row r="45" spans="1:26" ht="12" customHeight="1" x14ac:dyDescent="0.2">
      <c r="A45" s="77" t="s">
        <v>6076</v>
      </c>
      <c r="R45" s="4"/>
      <c r="T45" s="4"/>
      <c r="U45" s="4"/>
    </row>
    <row r="46" spans="1:26" ht="12" customHeight="1" x14ac:dyDescent="0.2">
      <c r="T46" s="4"/>
      <c r="U46" s="4"/>
    </row>
    <row r="47" spans="1:26" ht="12" customHeight="1" x14ac:dyDescent="0.2">
      <c r="A47" s="59" t="s">
        <v>192</v>
      </c>
      <c r="S47" s="4"/>
      <c r="T47" s="4"/>
    </row>
    <row r="48" spans="1:26" ht="12" customHeight="1" x14ac:dyDescent="0.2">
      <c r="A48" s="1" t="s">
        <v>193</v>
      </c>
    </row>
    <row r="49" spans="1:1" ht="12" customHeight="1" x14ac:dyDescent="0.2">
      <c r="A49" s="1" t="s">
        <v>194</v>
      </c>
    </row>
    <row r="50" spans="1:1" ht="12" customHeight="1" x14ac:dyDescent="0.2">
      <c r="A50" s="1" t="s">
        <v>195</v>
      </c>
    </row>
    <row r="51" spans="1:1" ht="12" customHeight="1" x14ac:dyDescent="0.2">
      <c r="A51" s="1" t="s">
        <v>196</v>
      </c>
    </row>
    <row r="52" spans="1:1" ht="12" customHeight="1" x14ac:dyDescent="0.2">
      <c r="A52" s="1" t="s">
        <v>197</v>
      </c>
    </row>
    <row r="53" spans="1:1" ht="13.5" customHeight="1" x14ac:dyDescent="0.2"/>
  </sheetData>
  <sheetProtection algorithmName="SHA-512" hashValue="owOj1h5534ZLZYfDECp75kcwOeybsi79XXwVxkotDJeoklvvx7K+7fYW0X57OHOytxVyzGBKuLhs16NiAT5/mg==" saltValue="LFvJT8x61Rgs3IWWW4554Q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1:Z31"/>
    <mergeCell ref="A34:F34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53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2.140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4487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4488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4489</v>
      </c>
      <c r="B4" s="177"/>
      <c r="C4" s="177"/>
      <c r="D4" s="177"/>
      <c r="E4" s="177"/>
      <c r="F4" s="178"/>
      <c r="G4" s="162" t="s">
        <v>4490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4491</v>
      </c>
      <c r="B5" s="182" t="s">
        <v>4492</v>
      </c>
      <c r="C5" s="174" t="s">
        <v>4493</v>
      </c>
      <c r="D5" s="174" t="s">
        <v>4494</v>
      </c>
      <c r="E5" s="169" t="s">
        <v>4495</v>
      </c>
      <c r="F5" s="170" t="s">
        <v>4496</v>
      </c>
      <c r="G5" s="162" t="s">
        <v>4497</v>
      </c>
      <c r="H5" s="163"/>
      <c r="I5" s="164"/>
      <c r="J5" s="162" t="s">
        <v>4498</v>
      </c>
      <c r="K5" s="163"/>
      <c r="L5" s="164"/>
      <c r="M5" s="162" t="s">
        <v>4499</v>
      </c>
      <c r="N5" s="163"/>
      <c r="O5" s="164"/>
      <c r="P5" s="162" t="s">
        <v>4500</v>
      </c>
      <c r="Q5" s="163"/>
      <c r="R5" s="164"/>
      <c r="S5" s="162" t="s">
        <v>4501</v>
      </c>
      <c r="T5" s="163"/>
      <c r="U5" s="164"/>
      <c r="V5" s="162" t="s">
        <v>4502</v>
      </c>
      <c r="W5" s="163"/>
      <c r="X5" s="164"/>
      <c r="Y5" s="165" t="s">
        <v>4503</v>
      </c>
      <c r="Z5" s="167" t="s">
        <v>4504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4505</v>
      </c>
      <c r="H6" s="5" t="s">
        <v>4506</v>
      </c>
      <c r="I6" s="73" t="s">
        <v>4507</v>
      </c>
      <c r="J6" s="2" t="s">
        <v>4508</v>
      </c>
      <c r="K6" s="5" t="s">
        <v>4509</v>
      </c>
      <c r="L6" s="73" t="s">
        <v>4510</v>
      </c>
      <c r="M6" s="2" t="s">
        <v>4511</v>
      </c>
      <c r="N6" s="5" t="s">
        <v>4512</v>
      </c>
      <c r="O6" s="73" t="s">
        <v>4513</v>
      </c>
      <c r="P6" s="2" t="s">
        <v>4514</v>
      </c>
      <c r="Q6" s="5" t="s">
        <v>4515</v>
      </c>
      <c r="R6" s="73" t="s">
        <v>4516</v>
      </c>
      <c r="S6" s="2" t="s">
        <v>4517</v>
      </c>
      <c r="T6" s="5" t="s">
        <v>4518</v>
      </c>
      <c r="U6" s="73" t="s">
        <v>4519</v>
      </c>
      <c r="V6" s="2" t="s">
        <v>4520</v>
      </c>
      <c r="W6" s="5" t="s">
        <v>4521</v>
      </c>
      <c r="X6" s="6" t="s">
        <v>4522</v>
      </c>
      <c r="Y6" s="166"/>
      <c r="Z6" s="168"/>
    </row>
    <row r="7" spans="1:26" ht="13.5" customHeight="1" thickTop="1" thickBot="1" x14ac:dyDescent="0.25">
      <c r="A7" s="153" t="s">
        <v>4523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4524</v>
      </c>
      <c r="B8" s="107" t="s">
        <v>6200</v>
      </c>
      <c r="C8" s="30" t="s">
        <v>4525</v>
      </c>
      <c r="D8" s="30" t="s">
        <v>4526</v>
      </c>
      <c r="E8" s="30" t="s">
        <v>4527</v>
      </c>
      <c r="F8" s="31">
        <v>60</v>
      </c>
      <c r="G8" s="32">
        <v>2</v>
      </c>
      <c r="H8" s="33">
        <v>6</v>
      </c>
      <c r="I8" s="36" t="s">
        <v>79</v>
      </c>
      <c r="J8" s="32">
        <v>2</v>
      </c>
      <c r="K8" s="33">
        <v>6</v>
      </c>
      <c r="L8" s="34" t="s">
        <v>79</v>
      </c>
      <c r="M8" s="32">
        <v>2</v>
      </c>
      <c r="N8" s="33">
        <v>6</v>
      </c>
      <c r="O8" s="36" t="s">
        <v>79</v>
      </c>
      <c r="P8" s="32">
        <v>2</v>
      </c>
      <c r="Q8" s="33">
        <v>6</v>
      </c>
      <c r="R8" s="34" t="s">
        <v>79</v>
      </c>
      <c r="S8" s="32">
        <v>2</v>
      </c>
      <c r="T8" s="33">
        <v>6</v>
      </c>
      <c r="U8" s="36" t="s">
        <v>79</v>
      </c>
      <c r="V8" s="32">
        <v>2</v>
      </c>
      <c r="W8" s="33">
        <v>6</v>
      </c>
      <c r="X8" s="34" t="s">
        <v>79</v>
      </c>
      <c r="Y8" s="95">
        <f t="shared" ref="Y8:Y10" si="0">SUM(G8,J8,M8,P8,S8,V8)*15</f>
        <v>180</v>
      </c>
      <c r="Z8" s="12">
        <f t="shared" ref="Z8:Z10" si="1">SUM(H8,K8,N8,Q8,T8,W8)</f>
        <v>36</v>
      </c>
    </row>
    <row r="9" spans="1:26" ht="13.5" customHeight="1" x14ac:dyDescent="0.2">
      <c r="A9" s="35" t="s">
        <v>4528</v>
      </c>
      <c r="B9" s="107" t="s">
        <v>6201</v>
      </c>
      <c r="C9" s="30" t="s">
        <v>4529</v>
      </c>
      <c r="D9" s="30" t="s">
        <v>4530</v>
      </c>
      <c r="E9" s="30" t="s">
        <v>4531</v>
      </c>
      <c r="F9" s="31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5">
        <f t="shared" si="0"/>
        <v>90</v>
      </c>
      <c r="Z9" s="12">
        <f t="shared" si="1"/>
        <v>12</v>
      </c>
    </row>
    <row r="10" spans="1:26" ht="13.5" customHeight="1" x14ac:dyDescent="0.2">
      <c r="A10" s="24" t="s">
        <v>4532</v>
      </c>
      <c r="B10" s="25" t="s">
        <v>4533</v>
      </c>
      <c r="C10" s="26" t="s">
        <v>4534</v>
      </c>
      <c r="D10" s="26" t="s">
        <v>4535</v>
      </c>
      <c r="E10" s="26" t="s">
        <v>4536</v>
      </c>
      <c r="F10" s="27">
        <v>60</v>
      </c>
      <c r="G10" s="28">
        <v>2</v>
      </c>
      <c r="H10" s="22">
        <v>1</v>
      </c>
      <c r="I10" s="23" t="s">
        <v>4537</v>
      </c>
      <c r="J10" s="28">
        <v>2</v>
      </c>
      <c r="K10" s="22">
        <v>1</v>
      </c>
      <c r="L10" s="14" t="s">
        <v>4538</v>
      </c>
      <c r="M10" s="28">
        <v>2</v>
      </c>
      <c r="N10" s="22">
        <v>1</v>
      </c>
      <c r="O10" s="23" t="s">
        <v>4539</v>
      </c>
      <c r="P10" s="28">
        <v>2</v>
      </c>
      <c r="Q10" s="22">
        <v>1</v>
      </c>
      <c r="R10" s="14" t="s">
        <v>4540</v>
      </c>
      <c r="S10" s="28">
        <v>2</v>
      </c>
      <c r="T10" s="22">
        <v>1</v>
      </c>
      <c r="U10" s="23" t="s">
        <v>4541</v>
      </c>
      <c r="V10" s="28">
        <v>2</v>
      </c>
      <c r="W10" s="22">
        <v>1</v>
      </c>
      <c r="X10" s="14" t="s">
        <v>4542</v>
      </c>
      <c r="Y10" s="96">
        <f t="shared" si="0"/>
        <v>180</v>
      </c>
      <c r="Z10" s="8">
        <f t="shared" si="1"/>
        <v>6</v>
      </c>
    </row>
    <row r="11" spans="1:26" ht="13.5" customHeight="1" x14ac:dyDescent="0.2">
      <c r="A11" s="48" t="s">
        <v>4543</v>
      </c>
      <c r="B11" s="49" t="s">
        <v>4544</v>
      </c>
      <c r="C11" s="50" t="s">
        <v>4545</v>
      </c>
      <c r="D11" s="50" t="s">
        <v>4546</v>
      </c>
      <c r="E11" s="50" t="s">
        <v>4547</v>
      </c>
      <c r="F11" s="51">
        <v>60</v>
      </c>
      <c r="G11" s="45">
        <v>2</v>
      </c>
      <c r="H11" s="46">
        <v>2</v>
      </c>
      <c r="I11" s="47" t="s">
        <v>4548</v>
      </c>
      <c r="J11" s="45">
        <v>2</v>
      </c>
      <c r="K11" s="46">
        <v>2</v>
      </c>
      <c r="L11" s="20" t="s">
        <v>4549</v>
      </c>
      <c r="M11" s="45">
        <v>2</v>
      </c>
      <c r="N11" s="46">
        <v>2</v>
      </c>
      <c r="O11" s="47" t="s">
        <v>4550</v>
      </c>
      <c r="P11" s="45">
        <v>2</v>
      </c>
      <c r="Q11" s="46">
        <v>2</v>
      </c>
      <c r="R11" s="20" t="s">
        <v>4551</v>
      </c>
      <c r="S11" s="45">
        <v>2</v>
      </c>
      <c r="T11" s="46">
        <v>2</v>
      </c>
      <c r="U11" s="47" t="s">
        <v>4552</v>
      </c>
      <c r="V11" s="45">
        <v>2</v>
      </c>
      <c r="W11" s="46">
        <v>2</v>
      </c>
      <c r="X11" s="20" t="s">
        <v>4553</v>
      </c>
      <c r="Y11" s="94">
        <f>SUM(G11,J11,M11,P11,S11,V11)*15</f>
        <v>180</v>
      </c>
      <c r="Z11" s="21">
        <f>SUM(H11,K11,N11,Q11,T11,W11)</f>
        <v>12</v>
      </c>
    </row>
    <row r="12" spans="1:26" ht="13.5" customHeight="1" x14ac:dyDescent="0.2">
      <c r="A12" s="24" t="s">
        <v>4554</v>
      </c>
      <c r="B12" s="25" t="s">
        <v>4555</v>
      </c>
      <c r="C12" s="26" t="s">
        <v>4556</v>
      </c>
      <c r="D12" s="26" t="s">
        <v>4557</v>
      </c>
      <c r="E12" s="26" t="s">
        <v>4558</v>
      </c>
      <c r="F12" s="27">
        <v>60</v>
      </c>
      <c r="G12" s="28">
        <v>2</v>
      </c>
      <c r="H12" s="22">
        <v>2</v>
      </c>
      <c r="I12" s="23" t="s">
        <v>4559</v>
      </c>
      <c r="J12" s="28">
        <v>2</v>
      </c>
      <c r="K12" s="22">
        <v>2</v>
      </c>
      <c r="L12" s="14" t="s">
        <v>4560</v>
      </c>
      <c r="M12" s="28">
        <v>2</v>
      </c>
      <c r="N12" s="22">
        <v>2</v>
      </c>
      <c r="O12" s="23" t="s">
        <v>4561</v>
      </c>
      <c r="P12" s="28">
        <v>2</v>
      </c>
      <c r="Q12" s="22">
        <v>2</v>
      </c>
      <c r="R12" s="14" t="s">
        <v>4562</v>
      </c>
      <c r="S12" s="28"/>
      <c r="T12" s="22"/>
      <c r="U12" s="23"/>
      <c r="V12" s="28"/>
      <c r="W12" s="22"/>
      <c r="X12" s="14"/>
      <c r="Y12" s="96">
        <f>SUM(G12,J12,M12,P12,S12,V12)*15</f>
        <v>120</v>
      </c>
      <c r="Z12" s="8">
        <f>SUM(H12,K12,N12,Q12,T12,W12)</f>
        <v>8</v>
      </c>
    </row>
    <row r="13" spans="1:26" ht="13.5" customHeight="1" x14ac:dyDescent="0.2">
      <c r="A13" s="48" t="s">
        <v>4563</v>
      </c>
      <c r="B13" s="49" t="s">
        <v>4564</v>
      </c>
      <c r="C13" s="50" t="s">
        <v>4565</v>
      </c>
      <c r="D13" s="50" t="s">
        <v>4566</v>
      </c>
      <c r="E13" s="50" t="s">
        <v>4567</v>
      </c>
      <c r="F13" s="51">
        <v>60</v>
      </c>
      <c r="G13" s="45">
        <v>1</v>
      </c>
      <c r="H13" s="46">
        <v>2</v>
      </c>
      <c r="I13" s="47" t="s">
        <v>4568</v>
      </c>
      <c r="J13" s="45">
        <v>1</v>
      </c>
      <c r="K13" s="46">
        <v>2</v>
      </c>
      <c r="L13" s="20" t="s">
        <v>4569</v>
      </c>
      <c r="M13" s="45">
        <v>1</v>
      </c>
      <c r="N13" s="46">
        <v>2</v>
      </c>
      <c r="O13" s="47" t="s">
        <v>4570</v>
      </c>
      <c r="P13" s="45">
        <v>1</v>
      </c>
      <c r="Q13" s="46">
        <v>2</v>
      </c>
      <c r="R13" s="20" t="s">
        <v>4571</v>
      </c>
      <c r="S13" s="45">
        <v>1</v>
      </c>
      <c r="T13" s="46">
        <v>2</v>
      </c>
      <c r="U13" s="47" t="s">
        <v>4572</v>
      </c>
      <c r="V13" s="45">
        <v>1</v>
      </c>
      <c r="W13" s="46">
        <v>2</v>
      </c>
      <c r="X13" s="20" t="s">
        <v>4573</v>
      </c>
      <c r="Y13" s="94">
        <f t="shared" ref="Y13:Y15" si="2">SUM(G13,J13,M13,P13,S13,V13)*15</f>
        <v>90</v>
      </c>
      <c r="Z13" s="21">
        <f t="shared" ref="Z13:Z15" si="3">SUM(H13,K13,N13,Q13,T13,W13)</f>
        <v>12</v>
      </c>
    </row>
    <row r="14" spans="1:26" ht="13.5" customHeight="1" x14ac:dyDescent="0.2">
      <c r="A14" s="48" t="s">
        <v>6182</v>
      </c>
      <c r="B14" s="110" t="s">
        <v>6181</v>
      </c>
      <c r="C14" s="26" t="s">
        <v>6274</v>
      </c>
      <c r="D14" s="50" t="s">
        <v>6131</v>
      </c>
      <c r="E14" s="50" t="s">
        <v>6148</v>
      </c>
      <c r="F14" s="51">
        <v>60</v>
      </c>
      <c r="G14" s="45"/>
      <c r="H14" s="46"/>
      <c r="I14" s="47"/>
      <c r="J14" s="45"/>
      <c r="K14" s="46"/>
      <c r="L14" s="20"/>
      <c r="M14" s="45"/>
      <c r="N14" s="46"/>
      <c r="O14" s="47"/>
      <c r="P14" s="45"/>
      <c r="Q14" s="46"/>
      <c r="R14" s="20"/>
      <c r="S14" s="45">
        <v>1</v>
      </c>
      <c r="T14" s="46">
        <v>1</v>
      </c>
      <c r="U14" s="47" t="s">
        <v>6097</v>
      </c>
      <c r="V14" s="45">
        <v>1</v>
      </c>
      <c r="W14" s="46">
        <v>1</v>
      </c>
      <c r="X14" s="47" t="s">
        <v>6097</v>
      </c>
      <c r="Y14" s="94">
        <f t="shared" si="2"/>
        <v>30</v>
      </c>
      <c r="Z14" s="21">
        <f t="shared" si="3"/>
        <v>2</v>
      </c>
    </row>
    <row r="15" spans="1:26" ht="13.5" customHeight="1" x14ac:dyDescent="0.2">
      <c r="A15" s="48" t="s">
        <v>4574</v>
      </c>
      <c r="B15" s="49" t="s">
        <v>4575</v>
      </c>
      <c r="C15" s="50" t="s">
        <v>76</v>
      </c>
      <c r="D15" s="50" t="s">
        <v>4576</v>
      </c>
      <c r="E15" s="50" t="s">
        <v>4577</v>
      </c>
      <c r="F15" s="51">
        <v>45</v>
      </c>
      <c r="G15" s="45">
        <v>2</v>
      </c>
      <c r="H15" s="46">
        <v>2</v>
      </c>
      <c r="I15" s="47" t="s">
        <v>4578</v>
      </c>
      <c r="J15" s="45">
        <v>2</v>
      </c>
      <c r="K15" s="46">
        <v>2</v>
      </c>
      <c r="L15" s="20" t="s">
        <v>4579</v>
      </c>
      <c r="M15" s="45">
        <v>2</v>
      </c>
      <c r="N15" s="46">
        <v>2</v>
      </c>
      <c r="O15" s="47" t="s">
        <v>4580</v>
      </c>
      <c r="P15" s="45">
        <v>2</v>
      </c>
      <c r="Q15" s="46">
        <v>2</v>
      </c>
      <c r="R15" s="20" t="s">
        <v>4581</v>
      </c>
      <c r="S15" s="45"/>
      <c r="T15" s="46"/>
      <c r="U15" s="47"/>
      <c r="V15" s="45"/>
      <c r="W15" s="46"/>
      <c r="X15" s="20"/>
      <c r="Y15" s="94">
        <f t="shared" si="2"/>
        <v>120</v>
      </c>
      <c r="Z15" s="21">
        <f t="shared" si="3"/>
        <v>8</v>
      </c>
    </row>
    <row r="16" spans="1:26" ht="13.5" customHeight="1" x14ac:dyDescent="0.2">
      <c r="A16" s="48" t="s">
        <v>4582</v>
      </c>
      <c r="B16" s="49" t="s">
        <v>4583</v>
      </c>
      <c r="C16" s="50" t="s">
        <v>3097</v>
      </c>
      <c r="D16" s="50"/>
      <c r="E16" s="50"/>
      <c r="F16" s="51"/>
      <c r="G16" s="45"/>
      <c r="H16" s="46"/>
      <c r="I16" s="47"/>
      <c r="J16" s="45"/>
      <c r="K16" s="46"/>
      <c r="L16" s="20"/>
      <c r="M16" s="45"/>
      <c r="N16" s="46"/>
      <c r="O16" s="47"/>
      <c r="P16" s="45">
        <v>0</v>
      </c>
      <c r="Q16" s="46">
        <v>1</v>
      </c>
      <c r="R16" s="20" t="s">
        <v>4584</v>
      </c>
      <c r="S16" s="45"/>
      <c r="T16" s="46"/>
      <c r="U16" s="47"/>
      <c r="V16" s="45"/>
      <c r="W16" s="46"/>
      <c r="X16" s="20"/>
      <c r="Y16" s="94">
        <f>SUM(G16,J16,M16,P16,S16,V16)*15</f>
        <v>0</v>
      </c>
      <c r="Z16" s="21">
        <f>SUM(H16,K16,N16,Q16,T16,W16)</f>
        <v>1</v>
      </c>
    </row>
    <row r="17" spans="1:26" ht="13.5" customHeight="1" x14ac:dyDescent="0.2">
      <c r="A17" s="48" t="s">
        <v>4585</v>
      </c>
      <c r="B17" s="49" t="s">
        <v>4586</v>
      </c>
      <c r="C17" s="50" t="s">
        <v>76</v>
      </c>
      <c r="D17" s="50" t="s">
        <v>4587</v>
      </c>
      <c r="E17" s="50" t="s">
        <v>4588</v>
      </c>
      <c r="F17" s="51">
        <v>45</v>
      </c>
      <c r="G17" s="45">
        <v>2</v>
      </c>
      <c r="H17" s="46">
        <v>2</v>
      </c>
      <c r="I17" s="47" t="s">
        <v>4589</v>
      </c>
      <c r="J17" s="45">
        <v>2</v>
      </c>
      <c r="K17" s="46">
        <v>2</v>
      </c>
      <c r="L17" s="20" t="s">
        <v>4590</v>
      </c>
      <c r="M17" s="45">
        <v>2</v>
      </c>
      <c r="N17" s="46">
        <v>2</v>
      </c>
      <c r="O17" s="47" t="s">
        <v>4591</v>
      </c>
      <c r="P17" s="45">
        <v>2</v>
      </c>
      <c r="Q17" s="46">
        <v>2</v>
      </c>
      <c r="R17" s="20" t="s">
        <v>4592</v>
      </c>
      <c r="S17" s="45">
        <v>1</v>
      </c>
      <c r="T17" s="46">
        <v>1</v>
      </c>
      <c r="U17" s="47" t="s">
        <v>4593</v>
      </c>
      <c r="V17" s="45">
        <v>1</v>
      </c>
      <c r="W17" s="46">
        <v>1</v>
      </c>
      <c r="X17" s="20" t="s">
        <v>4594</v>
      </c>
      <c r="Y17" s="94">
        <f t="shared" ref="Y17:Y21" si="4">SUM(G17,J17,M17,P17,S17,V17)*15</f>
        <v>150</v>
      </c>
      <c r="Z17" s="21">
        <f t="shared" ref="Z17:Z21" si="5">SUM(H17,K17,N17,Q17,T17,W17)</f>
        <v>10</v>
      </c>
    </row>
    <row r="18" spans="1:26" ht="13.5" customHeight="1" x14ac:dyDescent="0.2">
      <c r="A18" s="48" t="s">
        <v>4595</v>
      </c>
      <c r="B18" s="49" t="s">
        <v>4596</v>
      </c>
      <c r="C18" s="50" t="s">
        <v>3112</v>
      </c>
      <c r="D18" s="50"/>
      <c r="E18" s="50"/>
      <c r="F18" s="51"/>
      <c r="G18" s="45"/>
      <c r="H18" s="46"/>
      <c r="I18" s="47"/>
      <c r="J18" s="45"/>
      <c r="K18" s="46"/>
      <c r="L18" s="20"/>
      <c r="M18" s="45"/>
      <c r="N18" s="46"/>
      <c r="O18" s="47"/>
      <c r="P18" s="45"/>
      <c r="Q18" s="46"/>
      <c r="R18" s="20"/>
      <c r="S18" s="45"/>
      <c r="T18" s="46"/>
      <c r="U18" s="47"/>
      <c r="V18" s="45">
        <v>0</v>
      </c>
      <c r="W18" s="46">
        <v>1</v>
      </c>
      <c r="X18" s="20" t="s">
        <v>4597</v>
      </c>
      <c r="Y18" s="94">
        <f t="shared" si="4"/>
        <v>0</v>
      </c>
      <c r="Z18" s="21">
        <f t="shared" si="5"/>
        <v>1</v>
      </c>
    </row>
    <row r="19" spans="1:26" ht="13.5" customHeight="1" x14ac:dyDescent="0.2">
      <c r="A19" s="48" t="s">
        <v>4598</v>
      </c>
      <c r="B19" s="49" t="s">
        <v>4599</v>
      </c>
      <c r="C19" s="50" t="s">
        <v>6261</v>
      </c>
      <c r="D19" s="50" t="s">
        <v>4600</v>
      </c>
      <c r="E19" s="50" t="s">
        <v>4601</v>
      </c>
      <c r="F19" s="19">
        <v>45</v>
      </c>
      <c r="G19" s="45"/>
      <c r="H19" s="46"/>
      <c r="I19" s="47"/>
      <c r="J19" s="45"/>
      <c r="K19" s="46"/>
      <c r="L19" s="20"/>
      <c r="M19" s="45">
        <v>1</v>
      </c>
      <c r="N19" s="46">
        <v>1</v>
      </c>
      <c r="O19" s="47" t="s">
        <v>4602</v>
      </c>
      <c r="P19" s="45">
        <v>1</v>
      </c>
      <c r="Q19" s="46">
        <v>1</v>
      </c>
      <c r="R19" s="20" t="s">
        <v>4603</v>
      </c>
      <c r="S19" s="45"/>
      <c r="T19" s="46"/>
      <c r="U19" s="47"/>
      <c r="V19" s="45"/>
      <c r="W19" s="46"/>
      <c r="X19" s="20"/>
      <c r="Y19" s="94">
        <f t="shared" si="4"/>
        <v>30</v>
      </c>
      <c r="Z19" s="21">
        <f t="shared" si="5"/>
        <v>2</v>
      </c>
    </row>
    <row r="20" spans="1:26" ht="13.5" customHeight="1" x14ac:dyDescent="0.2">
      <c r="A20" s="48" t="s">
        <v>3120</v>
      </c>
      <c r="B20" s="110" t="s">
        <v>6183</v>
      </c>
      <c r="C20" s="50" t="s">
        <v>76</v>
      </c>
      <c r="D20" s="50" t="s">
        <v>86</v>
      </c>
      <c r="E20" s="50" t="s">
        <v>76</v>
      </c>
      <c r="F20" s="51">
        <v>60</v>
      </c>
      <c r="G20" s="45">
        <v>1</v>
      </c>
      <c r="H20" s="46">
        <v>2</v>
      </c>
      <c r="I20" s="47" t="s">
        <v>83</v>
      </c>
      <c r="J20" s="45">
        <v>1</v>
      </c>
      <c r="K20" s="46">
        <v>2</v>
      </c>
      <c r="L20" s="47" t="s">
        <v>83</v>
      </c>
      <c r="M20" s="45"/>
      <c r="N20" s="46"/>
      <c r="O20" s="47"/>
      <c r="P20" s="45"/>
      <c r="Q20" s="46"/>
      <c r="R20" s="20"/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4</v>
      </c>
    </row>
    <row r="21" spans="1:26" ht="13.5" customHeight="1" thickBot="1" x14ac:dyDescent="0.25">
      <c r="A21" s="48" t="s">
        <v>4604</v>
      </c>
      <c r="B21" s="49" t="s">
        <v>4605</v>
      </c>
      <c r="C21" s="50" t="s">
        <v>4606</v>
      </c>
      <c r="D21" s="50" t="s">
        <v>4607</v>
      </c>
      <c r="E21" s="50" t="s">
        <v>4608</v>
      </c>
      <c r="F21" s="51">
        <v>60</v>
      </c>
      <c r="G21" s="45">
        <v>0.5</v>
      </c>
      <c r="H21" s="46">
        <v>2</v>
      </c>
      <c r="I21" s="47" t="s">
        <v>4609</v>
      </c>
      <c r="J21" s="45">
        <v>0.5</v>
      </c>
      <c r="K21" s="46">
        <v>2</v>
      </c>
      <c r="L21" s="20" t="s">
        <v>4610</v>
      </c>
      <c r="M21" s="45"/>
      <c r="N21" s="46"/>
      <c r="O21" s="47"/>
      <c r="P21" s="45"/>
      <c r="Q21" s="46"/>
      <c r="R21" s="20"/>
      <c r="S21" s="45"/>
      <c r="T21" s="46"/>
      <c r="U21" s="47"/>
      <c r="V21" s="45"/>
      <c r="W21" s="46"/>
      <c r="X21" s="20"/>
      <c r="Y21" s="94">
        <f t="shared" si="4"/>
        <v>15</v>
      </c>
      <c r="Z21" s="21">
        <f t="shared" si="5"/>
        <v>4</v>
      </c>
    </row>
    <row r="22" spans="1:26" ht="13.5" customHeight="1" x14ac:dyDescent="0.2">
      <c r="A22" s="38" t="s">
        <v>4611</v>
      </c>
      <c r="B22" s="39" t="s">
        <v>4612</v>
      </c>
      <c r="C22" s="40" t="s">
        <v>4613</v>
      </c>
      <c r="D22" s="40" t="s">
        <v>4614</v>
      </c>
      <c r="E22" s="40" t="s">
        <v>4615</v>
      </c>
      <c r="F22" s="41">
        <v>45</v>
      </c>
      <c r="G22" s="42">
        <v>1</v>
      </c>
      <c r="H22" s="43">
        <v>1</v>
      </c>
      <c r="I22" s="13" t="s">
        <v>4616</v>
      </c>
      <c r="J22" s="42">
        <v>1</v>
      </c>
      <c r="K22" s="43">
        <v>1</v>
      </c>
      <c r="L22" s="13" t="s">
        <v>4617</v>
      </c>
      <c r="M22" s="42">
        <v>1</v>
      </c>
      <c r="N22" s="43">
        <v>1</v>
      </c>
      <c r="O22" s="13" t="s">
        <v>4618</v>
      </c>
      <c r="P22" s="42">
        <v>1</v>
      </c>
      <c r="Q22" s="43">
        <v>1</v>
      </c>
      <c r="R22" s="13" t="s">
        <v>4619</v>
      </c>
      <c r="S22" s="42">
        <v>1</v>
      </c>
      <c r="T22" s="43">
        <v>1</v>
      </c>
      <c r="U22" s="13" t="s">
        <v>4620</v>
      </c>
      <c r="V22" s="42">
        <v>1</v>
      </c>
      <c r="W22" s="43">
        <v>1</v>
      </c>
      <c r="X22" s="13" t="s">
        <v>4621</v>
      </c>
      <c r="Y22" s="97">
        <f>SUM(G22,J22,M22,P22,S22,V22)*15</f>
        <v>90</v>
      </c>
      <c r="Z22" s="7">
        <f>SUM(H22,K22,N22,Q22,T22,W22)</f>
        <v>6</v>
      </c>
    </row>
    <row r="23" spans="1:26" ht="13.5" customHeight="1" x14ac:dyDescent="0.2">
      <c r="A23" s="24" t="s">
        <v>4622</v>
      </c>
      <c r="B23" s="25" t="s">
        <v>4623</v>
      </c>
      <c r="C23" s="26" t="s">
        <v>4624</v>
      </c>
      <c r="D23" s="26"/>
      <c r="E23" s="26"/>
      <c r="F23" s="27"/>
      <c r="G23" s="28"/>
      <c r="H23" s="22"/>
      <c r="I23" s="14"/>
      <c r="J23" s="28"/>
      <c r="K23" s="22"/>
      <c r="L23" s="14"/>
      <c r="M23" s="28"/>
      <c r="N23" s="22"/>
      <c r="O23" s="14"/>
      <c r="P23" s="28"/>
      <c r="Q23" s="22"/>
      <c r="R23" s="14"/>
      <c r="S23" s="28"/>
      <c r="T23" s="22"/>
      <c r="U23" s="14"/>
      <c r="V23" s="28">
        <v>0</v>
      </c>
      <c r="W23" s="22">
        <v>1</v>
      </c>
      <c r="X23" s="14" t="s">
        <v>4625</v>
      </c>
      <c r="Y23" s="98">
        <f t="shared" ref="Y23:Y30" si="6">SUM(G23,J23,M23,P23,S23,V23)*15</f>
        <v>0</v>
      </c>
      <c r="Z23" s="8">
        <f>SUM(H23,K23,N23,Q23,T23,W23)</f>
        <v>1</v>
      </c>
    </row>
    <row r="24" spans="1:26" ht="13.5" customHeight="1" x14ac:dyDescent="0.2">
      <c r="A24" s="24" t="s">
        <v>4626</v>
      </c>
      <c r="B24" s="25" t="s">
        <v>4627</v>
      </c>
      <c r="C24" s="26" t="s">
        <v>4628</v>
      </c>
      <c r="D24" s="26" t="s">
        <v>4629</v>
      </c>
      <c r="E24" s="26" t="s">
        <v>4630</v>
      </c>
      <c r="F24" s="27">
        <v>45</v>
      </c>
      <c r="G24" s="28">
        <v>2</v>
      </c>
      <c r="H24" s="22">
        <v>2</v>
      </c>
      <c r="I24" s="14" t="s">
        <v>4631</v>
      </c>
      <c r="J24" s="28">
        <v>2</v>
      </c>
      <c r="K24" s="22">
        <v>2</v>
      </c>
      <c r="L24" s="14" t="s">
        <v>4632</v>
      </c>
      <c r="M24" s="28">
        <v>2</v>
      </c>
      <c r="N24" s="22">
        <v>2</v>
      </c>
      <c r="O24" s="14" t="s">
        <v>4633</v>
      </c>
      <c r="P24" s="28">
        <v>2</v>
      </c>
      <c r="Q24" s="22">
        <v>2</v>
      </c>
      <c r="R24" s="14" t="s">
        <v>4634</v>
      </c>
      <c r="S24" s="28">
        <v>2</v>
      </c>
      <c r="T24" s="22">
        <v>2</v>
      </c>
      <c r="U24" s="14" t="s">
        <v>4635</v>
      </c>
      <c r="V24" s="28">
        <v>2</v>
      </c>
      <c r="W24" s="22">
        <v>2</v>
      </c>
      <c r="X24" s="14" t="s">
        <v>4636</v>
      </c>
      <c r="Y24" s="98">
        <f t="shared" si="6"/>
        <v>180</v>
      </c>
      <c r="Z24" s="8">
        <f t="shared" ref="Z24:Z30" si="7">SUM(H24,K24,N24,Q24,T24,W24)</f>
        <v>12</v>
      </c>
    </row>
    <row r="25" spans="1:26" ht="13.5" customHeight="1" x14ac:dyDescent="0.2">
      <c r="A25" s="24" t="s">
        <v>4637</v>
      </c>
      <c r="B25" s="25" t="s">
        <v>4638</v>
      </c>
      <c r="C25" s="26" t="s">
        <v>4639</v>
      </c>
      <c r="D25" s="26"/>
      <c r="E25" s="26"/>
      <c r="F25" s="27"/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0</v>
      </c>
      <c r="W25" s="22">
        <v>1</v>
      </c>
      <c r="X25" s="14" t="s">
        <v>4640</v>
      </c>
      <c r="Y25" s="98">
        <f t="shared" si="6"/>
        <v>0</v>
      </c>
      <c r="Z25" s="8">
        <f t="shared" si="7"/>
        <v>1</v>
      </c>
    </row>
    <row r="26" spans="1:26" ht="13.5" customHeight="1" x14ac:dyDescent="0.2">
      <c r="A26" s="24" t="s">
        <v>4641</v>
      </c>
      <c r="B26" s="25" t="s">
        <v>4642</v>
      </c>
      <c r="C26" s="26"/>
      <c r="D26" s="26" t="s">
        <v>4643</v>
      </c>
      <c r="E26" s="26" t="s">
        <v>4644</v>
      </c>
      <c r="F26" s="27">
        <v>45</v>
      </c>
      <c r="G26" s="28">
        <v>2</v>
      </c>
      <c r="H26" s="22">
        <v>2</v>
      </c>
      <c r="I26" s="14" t="s">
        <v>4645</v>
      </c>
      <c r="J26" s="28">
        <v>2</v>
      </c>
      <c r="K26" s="22">
        <v>2</v>
      </c>
      <c r="L26" s="14" t="s">
        <v>4646</v>
      </c>
      <c r="M26" s="28">
        <v>2</v>
      </c>
      <c r="N26" s="22">
        <v>2</v>
      </c>
      <c r="O26" s="14" t="s">
        <v>4647</v>
      </c>
      <c r="P26" s="28">
        <v>2</v>
      </c>
      <c r="Q26" s="22">
        <v>2</v>
      </c>
      <c r="R26" s="14" t="s">
        <v>4648</v>
      </c>
      <c r="S26" s="28">
        <v>2</v>
      </c>
      <c r="T26" s="22">
        <v>2</v>
      </c>
      <c r="U26" s="14" t="s">
        <v>4649</v>
      </c>
      <c r="V26" s="28">
        <v>2</v>
      </c>
      <c r="W26" s="22">
        <v>2</v>
      </c>
      <c r="X26" s="14" t="s">
        <v>4650</v>
      </c>
      <c r="Y26" s="98">
        <f t="shared" si="6"/>
        <v>180</v>
      </c>
      <c r="Z26" s="8">
        <f t="shared" si="7"/>
        <v>12</v>
      </c>
    </row>
    <row r="27" spans="1:26" ht="13.5" customHeight="1" x14ac:dyDescent="0.2">
      <c r="A27" s="24" t="s">
        <v>4651</v>
      </c>
      <c r="B27" s="25" t="s">
        <v>4652</v>
      </c>
      <c r="C27" s="26"/>
      <c r="D27" s="26" t="s">
        <v>4653</v>
      </c>
      <c r="E27" s="26" t="s">
        <v>4654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/>
      <c r="T27" s="22"/>
      <c r="U27" s="14"/>
      <c r="V27" s="28">
        <v>1</v>
      </c>
      <c r="W27" s="22">
        <v>2</v>
      </c>
      <c r="X27" s="14" t="s">
        <v>4655</v>
      </c>
      <c r="Y27" s="98">
        <f t="shared" si="6"/>
        <v>15</v>
      </c>
      <c r="Z27" s="8">
        <f t="shared" si="7"/>
        <v>2</v>
      </c>
    </row>
    <row r="28" spans="1:26" ht="13.5" customHeight="1" x14ac:dyDescent="0.2">
      <c r="A28" s="24" t="s">
        <v>4656</v>
      </c>
      <c r="B28" s="25" t="s">
        <v>4657</v>
      </c>
      <c r="C28" s="26" t="s">
        <v>4658</v>
      </c>
      <c r="D28" s="26" t="s">
        <v>4659</v>
      </c>
      <c r="E28" s="26" t="s">
        <v>4660</v>
      </c>
      <c r="F28" s="27">
        <v>45</v>
      </c>
      <c r="G28" s="28">
        <v>1</v>
      </c>
      <c r="H28" s="22">
        <v>2</v>
      </c>
      <c r="I28" s="14" t="s">
        <v>4661</v>
      </c>
      <c r="J28" s="28">
        <v>1</v>
      </c>
      <c r="K28" s="22">
        <v>2</v>
      </c>
      <c r="L28" s="14" t="s">
        <v>4662</v>
      </c>
      <c r="M28" s="28"/>
      <c r="N28" s="22"/>
      <c r="O28" s="14"/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6"/>
        <v>30</v>
      </c>
      <c r="Z28" s="8">
        <f t="shared" si="7"/>
        <v>4</v>
      </c>
    </row>
    <row r="29" spans="1:26" ht="13.5" customHeight="1" x14ac:dyDescent="0.2">
      <c r="A29" s="24" t="s">
        <v>4663</v>
      </c>
      <c r="B29" s="25" t="s">
        <v>4664</v>
      </c>
      <c r="C29" s="26" t="s">
        <v>4665</v>
      </c>
      <c r="D29" s="26" t="s">
        <v>4666</v>
      </c>
      <c r="E29" s="26" t="s">
        <v>4667</v>
      </c>
      <c r="F29" s="27">
        <v>45</v>
      </c>
      <c r="G29" s="28"/>
      <c r="H29" s="22"/>
      <c r="I29" s="14"/>
      <c r="J29" s="28"/>
      <c r="K29" s="22"/>
      <c r="L29" s="14"/>
      <c r="M29" s="28"/>
      <c r="N29" s="22"/>
      <c r="O29" s="14"/>
      <c r="P29" s="28"/>
      <c r="Q29" s="22"/>
      <c r="R29" s="14"/>
      <c r="S29" s="28">
        <v>1</v>
      </c>
      <c r="T29" s="22">
        <v>1</v>
      </c>
      <c r="U29" s="14" t="s">
        <v>4668</v>
      </c>
      <c r="V29" s="28">
        <v>1</v>
      </c>
      <c r="W29" s="22">
        <v>1</v>
      </c>
      <c r="X29" s="14" t="s">
        <v>4669</v>
      </c>
      <c r="Y29" s="98">
        <f t="shared" si="6"/>
        <v>30</v>
      </c>
      <c r="Z29" s="8">
        <f t="shared" si="7"/>
        <v>2</v>
      </c>
    </row>
    <row r="30" spans="1:26" ht="13.5" customHeight="1" thickBot="1" x14ac:dyDescent="0.25">
      <c r="A30" s="24" t="s">
        <v>164</v>
      </c>
      <c r="B30" s="25" t="s">
        <v>6213</v>
      </c>
      <c r="C30" s="26"/>
      <c r="D30" s="26" t="s">
        <v>86</v>
      </c>
      <c r="E30" s="26" t="s">
        <v>138</v>
      </c>
      <c r="F30" s="27">
        <v>45</v>
      </c>
      <c r="G30" s="28"/>
      <c r="H30" s="22"/>
      <c r="I30" s="14"/>
      <c r="J30" s="28"/>
      <c r="K30" s="22"/>
      <c r="L30" s="14"/>
      <c r="M30" s="28">
        <v>1</v>
      </c>
      <c r="N30" s="22">
        <v>1</v>
      </c>
      <c r="O30" s="113" t="s">
        <v>6149</v>
      </c>
      <c r="P30" s="28"/>
      <c r="Q30" s="22"/>
      <c r="R30" s="14"/>
      <c r="S30" s="28"/>
      <c r="T30" s="22"/>
      <c r="U30" s="14"/>
      <c r="V30" s="28"/>
      <c r="W30" s="22"/>
      <c r="X30" s="14"/>
      <c r="Y30" s="98">
        <f t="shared" si="6"/>
        <v>15</v>
      </c>
      <c r="Z30" s="8">
        <f t="shared" si="7"/>
        <v>1</v>
      </c>
    </row>
    <row r="31" spans="1:26" ht="13.5" customHeight="1" thickTop="1" thickBot="1" x14ac:dyDescent="0.25">
      <c r="A31" s="156" t="s">
        <v>4670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5"/>
    </row>
    <row r="32" spans="1:26" ht="13.5" customHeight="1" thickBot="1" x14ac:dyDescent="0.25">
      <c r="A32" s="64" t="s">
        <v>4671</v>
      </c>
      <c r="B32" s="65" t="s">
        <v>4672</v>
      </c>
      <c r="C32" s="66"/>
      <c r="D32" s="66"/>
      <c r="E32" s="66"/>
      <c r="F32" s="67"/>
      <c r="G32" s="68"/>
      <c r="H32" s="69"/>
      <c r="I32" s="70"/>
      <c r="J32" s="68"/>
      <c r="K32" s="69"/>
      <c r="L32" s="71"/>
      <c r="M32" s="68"/>
      <c r="N32" s="69">
        <v>4</v>
      </c>
      <c r="O32" s="70"/>
      <c r="P32" s="68"/>
      <c r="Q32" s="69">
        <v>5</v>
      </c>
      <c r="R32" s="71"/>
      <c r="S32" s="68"/>
      <c r="T32" s="69">
        <v>6</v>
      </c>
      <c r="U32" s="70"/>
      <c r="V32" s="68"/>
      <c r="W32" s="69"/>
      <c r="X32" s="71"/>
      <c r="Y32" s="99"/>
      <c r="Z32" s="72">
        <f>SUM(H32,K32,N32,Q32,T32,W32)</f>
        <v>15</v>
      </c>
    </row>
    <row r="33" spans="1:26" ht="13.5" customHeight="1" thickTop="1" thickBot="1" x14ac:dyDescent="0.25">
      <c r="A33" s="60" t="s">
        <v>4673</v>
      </c>
      <c r="B33" s="61" t="s">
        <v>4674</v>
      </c>
      <c r="C33" s="62"/>
      <c r="D33" s="62"/>
      <c r="E33" s="62" t="s">
        <v>4675</v>
      </c>
      <c r="F33" s="63"/>
      <c r="G33" s="15"/>
      <c r="H33" s="16"/>
      <c r="I33" s="17"/>
      <c r="J33" s="15"/>
      <c r="K33" s="16"/>
      <c r="L33" s="17"/>
      <c r="M33" s="15"/>
      <c r="N33" s="16"/>
      <c r="O33" s="17"/>
      <c r="P33" s="15"/>
      <c r="Q33" s="16"/>
      <c r="R33" s="17"/>
      <c r="S33" s="15">
        <v>0</v>
      </c>
      <c r="T33" s="16">
        <v>3</v>
      </c>
      <c r="U33" s="17" t="s">
        <v>6097</v>
      </c>
      <c r="V33" s="15">
        <v>0</v>
      </c>
      <c r="W33" s="16">
        <v>3</v>
      </c>
      <c r="X33" s="17" t="s">
        <v>6097</v>
      </c>
      <c r="Y33" s="100">
        <f>SUM(G33,J33,M33,P33,S33,V33)*15</f>
        <v>0</v>
      </c>
      <c r="Z33" s="18">
        <f>SUM(H33,K33,N33,Q33,T33,W33)</f>
        <v>6</v>
      </c>
    </row>
    <row r="34" spans="1:26" ht="13.5" customHeight="1" thickTop="1" thickBot="1" x14ac:dyDescent="0.25">
      <c r="A34" s="159" t="s">
        <v>4676</v>
      </c>
      <c r="B34" s="160"/>
      <c r="C34" s="160"/>
      <c r="D34" s="160"/>
      <c r="E34" s="160"/>
      <c r="F34" s="161"/>
      <c r="G34" s="101">
        <f>SUM(G8:G33)</f>
        <v>21.5</v>
      </c>
      <c r="H34" s="9">
        <f t="shared" ref="H34:W34" si="8">SUM(H8:H33)</f>
        <v>30</v>
      </c>
      <c r="I34" s="10"/>
      <c r="J34" s="101">
        <f t="shared" si="8"/>
        <v>21.5</v>
      </c>
      <c r="K34" s="9">
        <f t="shared" si="8"/>
        <v>30</v>
      </c>
      <c r="L34" s="10"/>
      <c r="M34" s="101">
        <f t="shared" si="8"/>
        <v>21</v>
      </c>
      <c r="N34" s="9">
        <f t="shared" si="8"/>
        <v>30</v>
      </c>
      <c r="O34" s="10"/>
      <c r="P34" s="101">
        <f t="shared" si="8"/>
        <v>20</v>
      </c>
      <c r="Q34" s="9">
        <f t="shared" si="8"/>
        <v>31</v>
      </c>
      <c r="R34" s="10"/>
      <c r="S34" s="101">
        <f t="shared" si="8"/>
        <v>16</v>
      </c>
      <c r="T34" s="9">
        <f t="shared" si="8"/>
        <v>30</v>
      </c>
      <c r="U34" s="10"/>
      <c r="V34" s="101">
        <f t="shared" si="8"/>
        <v>17</v>
      </c>
      <c r="W34" s="9">
        <f t="shared" si="8"/>
        <v>29</v>
      </c>
      <c r="X34" s="10"/>
      <c r="Y34" s="102">
        <f>SUM(Y8:Y33)</f>
        <v>1755</v>
      </c>
      <c r="Z34" s="11">
        <f>SUM(Z8:Z33)</f>
        <v>180</v>
      </c>
    </row>
    <row r="35" spans="1:26" ht="13.5" customHeight="1" thickTop="1" x14ac:dyDescent="0.2"/>
    <row r="36" spans="1:26" ht="12" customHeight="1" x14ac:dyDescent="0.2">
      <c r="A36" s="1" t="s">
        <v>174</v>
      </c>
      <c r="U36" s="58"/>
    </row>
    <row r="37" spans="1:26" ht="12" customHeight="1" x14ac:dyDescent="0.2">
      <c r="A37" s="76" t="s">
        <v>6075</v>
      </c>
      <c r="U37" s="58"/>
    </row>
    <row r="38" spans="1:26" ht="12" customHeight="1" x14ac:dyDescent="0.2">
      <c r="U38" s="4"/>
    </row>
    <row r="39" spans="1:26" ht="12" customHeight="1" x14ac:dyDescent="0.2">
      <c r="A39" s="59" t="s">
        <v>175</v>
      </c>
      <c r="U39" s="4"/>
    </row>
    <row r="40" spans="1:26" ht="12" customHeight="1" x14ac:dyDescent="0.2">
      <c r="A40" s="52" t="s">
        <v>176</v>
      </c>
      <c r="E40" s="1" t="s">
        <v>177</v>
      </c>
      <c r="F40" s="52"/>
      <c r="J40" s="1" t="s">
        <v>178</v>
      </c>
      <c r="K40" s="52"/>
      <c r="N40" s="52"/>
      <c r="O40" s="52"/>
      <c r="P40" s="52" t="s">
        <v>179</v>
      </c>
      <c r="Q40" s="52"/>
      <c r="S40" s="52"/>
      <c r="T40" s="58"/>
      <c r="U40" s="4"/>
    </row>
    <row r="41" spans="1:26" ht="12" customHeight="1" x14ac:dyDescent="0.2">
      <c r="A41" s="52" t="s">
        <v>180</v>
      </c>
      <c r="E41" s="1" t="s">
        <v>181</v>
      </c>
      <c r="F41" s="52"/>
      <c r="J41" s="1" t="s">
        <v>182</v>
      </c>
      <c r="K41" s="52"/>
      <c r="N41" s="52"/>
      <c r="O41" s="52"/>
      <c r="P41" s="52" t="s">
        <v>183</v>
      </c>
      <c r="Q41" s="52"/>
      <c r="S41" s="52"/>
      <c r="T41" s="58"/>
      <c r="U41" s="4"/>
    </row>
    <row r="42" spans="1:26" ht="12" customHeight="1" x14ac:dyDescent="0.2">
      <c r="A42" s="1" t="s">
        <v>184</v>
      </c>
      <c r="E42" s="1" t="s">
        <v>185</v>
      </c>
      <c r="J42" s="1" t="s">
        <v>186</v>
      </c>
      <c r="P42" s="1" t="s">
        <v>187</v>
      </c>
      <c r="T42" s="4"/>
      <c r="U42" s="4"/>
    </row>
    <row r="43" spans="1:26" ht="12" customHeight="1" x14ac:dyDescent="0.2">
      <c r="A43" s="1" t="s">
        <v>188</v>
      </c>
      <c r="J43" s="1" t="s">
        <v>189</v>
      </c>
      <c r="P43" s="87" t="s">
        <v>6077</v>
      </c>
      <c r="T43" s="4"/>
      <c r="U43" s="4"/>
    </row>
    <row r="44" spans="1:26" ht="12" customHeight="1" x14ac:dyDescent="0.2">
      <c r="A44" s="1" t="s">
        <v>190</v>
      </c>
      <c r="J44" s="1" t="s">
        <v>191</v>
      </c>
      <c r="T44" s="4"/>
      <c r="U44" s="4"/>
    </row>
    <row r="45" spans="1:26" ht="12" customHeight="1" x14ac:dyDescent="0.2">
      <c r="A45" s="77" t="s">
        <v>6076</v>
      </c>
      <c r="R45" s="4"/>
      <c r="T45" s="4"/>
      <c r="U45" s="4"/>
    </row>
    <row r="46" spans="1:26" ht="12" customHeight="1" x14ac:dyDescent="0.2">
      <c r="T46" s="4"/>
      <c r="U46" s="4"/>
    </row>
    <row r="47" spans="1:26" ht="12" customHeight="1" x14ac:dyDescent="0.2">
      <c r="A47" s="59" t="s">
        <v>192</v>
      </c>
      <c r="S47" s="4"/>
      <c r="T47" s="4"/>
    </row>
    <row r="48" spans="1:26" ht="12" customHeight="1" x14ac:dyDescent="0.2">
      <c r="A48" s="1" t="s">
        <v>193</v>
      </c>
    </row>
    <row r="49" spans="1:1" ht="12" customHeight="1" x14ac:dyDescent="0.2">
      <c r="A49" s="1" t="s">
        <v>194</v>
      </c>
    </row>
    <row r="50" spans="1:1" ht="12" customHeight="1" x14ac:dyDescent="0.2">
      <c r="A50" s="1" t="s">
        <v>195</v>
      </c>
    </row>
    <row r="51" spans="1:1" ht="12" customHeight="1" x14ac:dyDescent="0.2">
      <c r="A51" s="1" t="s">
        <v>196</v>
      </c>
    </row>
    <row r="52" spans="1:1" ht="12" customHeight="1" x14ac:dyDescent="0.2">
      <c r="A52" s="1" t="s">
        <v>197</v>
      </c>
    </row>
    <row r="53" spans="1:1" ht="13.5" customHeight="1" x14ac:dyDescent="0.2"/>
  </sheetData>
  <sheetProtection algorithmName="SHA-512" hashValue="SF3sdUy4iLnqFEcMeR25UWg405qr07PFEllLi4D9CW1D72iH7Ljeojn55/U84Y/ryEaq08oK4j8MhmgNBRC70A==" saltValue="/rPLCzdG8V3BPtcPd5lFRg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31:Z31"/>
    <mergeCell ref="A34:F34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horizont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Z55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2" width="11.5703125" style="1" customWidth="1"/>
    <col min="3" max="3" width="13.71093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4677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4678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4679</v>
      </c>
      <c r="B4" s="177"/>
      <c r="C4" s="177"/>
      <c r="D4" s="177"/>
      <c r="E4" s="177"/>
      <c r="F4" s="178"/>
      <c r="G4" s="162" t="s">
        <v>4680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4681</v>
      </c>
      <c r="B5" s="182" t="s">
        <v>4682</v>
      </c>
      <c r="C5" s="174" t="s">
        <v>4683</v>
      </c>
      <c r="D5" s="174" t="s">
        <v>4684</v>
      </c>
      <c r="E5" s="169" t="s">
        <v>4685</v>
      </c>
      <c r="F5" s="170" t="s">
        <v>4686</v>
      </c>
      <c r="G5" s="162" t="s">
        <v>4687</v>
      </c>
      <c r="H5" s="163"/>
      <c r="I5" s="164"/>
      <c r="J5" s="162" t="s">
        <v>4688</v>
      </c>
      <c r="K5" s="163"/>
      <c r="L5" s="164"/>
      <c r="M5" s="162" t="s">
        <v>4689</v>
      </c>
      <c r="N5" s="163"/>
      <c r="O5" s="164"/>
      <c r="P5" s="162" t="s">
        <v>4690</v>
      </c>
      <c r="Q5" s="163"/>
      <c r="R5" s="164"/>
      <c r="S5" s="162" t="s">
        <v>4691</v>
      </c>
      <c r="T5" s="163"/>
      <c r="U5" s="164"/>
      <c r="V5" s="162" t="s">
        <v>4692</v>
      </c>
      <c r="W5" s="163"/>
      <c r="X5" s="164"/>
      <c r="Y5" s="165" t="s">
        <v>4693</v>
      </c>
      <c r="Z5" s="167" t="s">
        <v>4694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4695</v>
      </c>
      <c r="H6" s="5" t="s">
        <v>4696</v>
      </c>
      <c r="I6" s="73" t="s">
        <v>4697</v>
      </c>
      <c r="J6" s="2" t="s">
        <v>4698</v>
      </c>
      <c r="K6" s="5" t="s">
        <v>4699</v>
      </c>
      <c r="L6" s="73" t="s">
        <v>4700</v>
      </c>
      <c r="M6" s="2" t="s">
        <v>4701</v>
      </c>
      <c r="N6" s="5" t="s">
        <v>4702</v>
      </c>
      <c r="O6" s="73" t="s">
        <v>4703</v>
      </c>
      <c r="P6" s="2" t="s">
        <v>4704</v>
      </c>
      <c r="Q6" s="5" t="s">
        <v>4705</v>
      </c>
      <c r="R6" s="73" t="s">
        <v>4706</v>
      </c>
      <c r="S6" s="2" t="s">
        <v>4707</v>
      </c>
      <c r="T6" s="5" t="s">
        <v>4708</v>
      </c>
      <c r="U6" s="73" t="s">
        <v>4709</v>
      </c>
      <c r="V6" s="2" t="s">
        <v>4710</v>
      </c>
      <c r="W6" s="5" t="s">
        <v>4711</v>
      </c>
      <c r="X6" s="6" t="s">
        <v>4712</v>
      </c>
      <c r="Y6" s="166"/>
      <c r="Z6" s="168"/>
    </row>
    <row r="7" spans="1:26" ht="13.5" customHeight="1" thickTop="1" thickBot="1" x14ac:dyDescent="0.25">
      <c r="A7" s="153" t="s">
        <v>4713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4714</v>
      </c>
      <c r="B8" s="29" t="s">
        <v>4715</v>
      </c>
      <c r="C8" s="30" t="s">
        <v>4716</v>
      </c>
      <c r="D8" s="30" t="s">
        <v>4717</v>
      </c>
      <c r="E8" s="30" t="s">
        <v>4718</v>
      </c>
      <c r="F8" s="31">
        <v>60</v>
      </c>
      <c r="G8" s="32">
        <v>2</v>
      </c>
      <c r="H8" s="33">
        <v>7</v>
      </c>
      <c r="I8" s="36" t="s">
        <v>4719</v>
      </c>
      <c r="J8" s="32">
        <v>2</v>
      </c>
      <c r="K8" s="33">
        <v>7</v>
      </c>
      <c r="L8" s="34" t="s">
        <v>4720</v>
      </c>
      <c r="M8" s="32">
        <v>2</v>
      </c>
      <c r="N8" s="33">
        <v>7</v>
      </c>
      <c r="O8" s="36" t="s">
        <v>4721</v>
      </c>
      <c r="P8" s="32">
        <v>2</v>
      </c>
      <c r="Q8" s="33">
        <v>7</v>
      </c>
      <c r="R8" s="34" t="s">
        <v>4722</v>
      </c>
      <c r="S8" s="32">
        <v>2</v>
      </c>
      <c r="T8" s="33">
        <v>7</v>
      </c>
      <c r="U8" s="36" t="s">
        <v>4723</v>
      </c>
      <c r="V8" s="32">
        <v>2</v>
      </c>
      <c r="W8" s="33">
        <v>7</v>
      </c>
      <c r="X8" s="34" t="s">
        <v>4724</v>
      </c>
      <c r="Y8" s="95">
        <f t="shared" ref="Y8:Y10" si="0">SUM(G8,J8,M8,P8,S8,V8)*15</f>
        <v>180</v>
      </c>
      <c r="Z8" s="12">
        <f t="shared" ref="Z8:Z10" si="1">SUM(H8,K8,N8,Q8,T8,W8)</f>
        <v>42</v>
      </c>
    </row>
    <row r="9" spans="1:26" ht="13.5" customHeight="1" x14ac:dyDescent="0.2">
      <c r="A9" s="37" t="s">
        <v>4725</v>
      </c>
      <c r="B9" s="108" t="s">
        <v>6202</v>
      </c>
      <c r="C9" s="26" t="s">
        <v>4726</v>
      </c>
      <c r="D9" s="26" t="s">
        <v>4727</v>
      </c>
      <c r="E9" s="26" t="s">
        <v>4728</v>
      </c>
      <c r="F9" s="27">
        <v>60</v>
      </c>
      <c r="G9" s="28">
        <v>1</v>
      </c>
      <c r="H9" s="22">
        <v>2</v>
      </c>
      <c r="I9" s="23" t="s">
        <v>79</v>
      </c>
      <c r="J9" s="28">
        <v>1</v>
      </c>
      <c r="K9" s="22">
        <v>2</v>
      </c>
      <c r="L9" s="14" t="s">
        <v>79</v>
      </c>
      <c r="M9" s="28">
        <v>1</v>
      </c>
      <c r="N9" s="22">
        <v>2</v>
      </c>
      <c r="O9" s="23" t="s">
        <v>79</v>
      </c>
      <c r="P9" s="28">
        <v>1</v>
      </c>
      <c r="Q9" s="22">
        <v>2</v>
      </c>
      <c r="R9" s="14" t="s">
        <v>79</v>
      </c>
      <c r="S9" s="28">
        <v>1</v>
      </c>
      <c r="T9" s="22">
        <v>2</v>
      </c>
      <c r="U9" s="23" t="s">
        <v>79</v>
      </c>
      <c r="V9" s="28">
        <v>1</v>
      </c>
      <c r="W9" s="22">
        <v>2</v>
      </c>
      <c r="X9" s="14" t="s">
        <v>79</v>
      </c>
      <c r="Y9" s="96">
        <f t="shared" si="0"/>
        <v>90</v>
      </c>
      <c r="Z9" s="8">
        <f t="shared" si="1"/>
        <v>12</v>
      </c>
    </row>
    <row r="10" spans="1:26" ht="13.5" customHeight="1" x14ac:dyDescent="0.2">
      <c r="A10" s="24" t="s">
        <v>4729</v>
      </c>
      <c r="B10" s="25" t="s">
        <v>6163</v>
      </c>
      <c r="C10" s="26" t="s">
        <v>4730</v>
      </c>
      <c r="D10" s="26" t="s">
        <v>4731</v>
      </c>
      <c r="E10" s="26" t="s">
        <v>4732</v>
      </c>
      <c r="F10" s="27">
        <v>60</v>
      </c>
      <c r="G10" s="28">
        <v>2</v>
      </c>
      <c r="H10" s="22">
        <v>2</v>
      </c>
      <c r="I10" s="23" t="s">
        <v>4733</v>
      </c>
      <c r="J10" s="28">
        <v>2</v>
      </c>
      <c r="K10" s="22">
        <v>2</v>
      </c>
      <c r="L10" s="14" t="s">
        <v>4734</v>
      </c>
      <c r="M10" s="28">
        <v>2</v>
      </c>
      <c r="N10" s="22">
        <v>2</v>
      </c>
      <c r="O10" s="23" t="s">
        <v>4735</v>
      </c>
      <c r="P10" s="28">
        <v>2</v>
      </c>
      <c r="Q10" s="22">
        <v>2</v>
      </c>
      <c r="R10" s="14" t="s">
        <v>4736</v>
      </c>
      <c r="S10" s="28">
        <v>2</v>
      </c>
      <c r="T10" s="22">
        <v>2</v>
      </c>
      <c r="U10" s="23" t="s">
        <v>4737</v>
      </c>
      <c r="V10" s="28">
        <v>2</v>
      </c>
      <c r="W10" s="22">
        <v>2</v>
      </c>
      <c r="X10" s="14" t="s">
        <v>4738</v>
      </c>
      <c r="Y10" s="96">
        <f t="shared" si="0"/>
        <v>180</v>
      </c>
      <c r="Z10" s="8">
        <f t="shared" si="1"/>
        <v>12</v>
      </c>
    </row>
    <row r="11" spans="1:26" ht="13.5" customHeight="1" x14ac:dyDescent="0.2">
      <c r="A11" s="48" t="s">
        <v>4739</v>
      </c>
      <c r="B11" s="49" t="s">
        <v>4740</v>
      </c>
      <c r="C11" s="50" t="s">
        <v>4741</v>
      </c>
      <c r="D11" s="50" t="s">
        <v>4742</v>
      </c>
      <c r="E11" s="50" t="s">
        <v>4743</v>
      </c>
      <c r="F11" s="51">
        <v>60</v>
      </c>
      <c r="G11" s="45"/>
      <c r="H11" s="46"/>
      <c r="I11" s="47"/>
      <c r="J11" s="45"/>
      <c r="K11" s="46"/>
      <c r="L11" s="20"/>
      <c r="M11" s="45"/>
      <c r="N11" s="46"/>
      <c r="O11" s="47"/>
      <c r="P11" s="45"/>
      <c r="Q11" s="46"/>
      <c r="R11" s="20"/>
      <c r="S11" s="45">
        <v>2</v>
      </c>
      <c r="T11" s="46">
        <v>1</v>
      </c>
      <c r="U11" s="47" t="s">
        <v>4744</v>
      </c>
      <c r="V11" s="45">
        <v>2</v>
      </c>
      <c r="W11" s="46">
        <v>1</v>
      </c>
      <c r="X11" s="20" t="s">
        <v>4745</v>
      </c>
      <c r="Y11" s="94">
        <f>SUM(G11,J11,M11,P11,S11,V11)*15</f>
        <v>60</v>
      </c>
      <c r="Z11" s="21">
        <f>SUM(H11,K11,N11,Q11,T11,W11)</f>
        <v>2</v>
      </c>
    </row>
    <row r="12" spans="1:26" ht="13.5" customHeight="1" x14ac:dyDescent="0.2">
      <c r="A12" s="48" t="s">
        <v>4746</v>
      </c>
      <c r="B12" s="49" t="s">
        <v>4747</v>
      </c>
      <c r="C12" s="50" t="s">
        <v>4748</v>
      </c>
      <c r="D12" s="50" t="s">
        <v>4749</v>
      </c>
      <c r="E12" s="50" t="s">
        <v>4750</v>
      </c>
      <c r="F12" s="51">
        <v>60</v>
      </c>
      <c r="G12" s="45"/>
      <c r="H12" s="46"/>
      <c r="I12" s="47"/>
      <c r="J12" s="45"/>
      <c r="K12" s="46"/>
      <c r="L12" s="20"/>
      <c r="M12" s="45"/>
      <c r="N12" s="46"/>
      <c r="O12" s="47"/>
      <c r="P12" s="45"/>
      <c r="Q12" s="46"/>
      <c r="R12" s="20"/>
      <c r="S12" s="45">
        <v>1</v>
      </c>
      <c r="T12" s="46">
        <v>1</v>
      </c>
      <c r="U12" s="47" t="s">
        <v>4751</v>
      </c>
      <c r="V12" s="45">
        <v>1</v>
      </c>
      <c r="W12" s="46">
        <v>1</v>
      </c>
      <c r="X12" s="20" t="s">
        <v>4752</v>
      </c>
      <c r="Y12" s="94">
        <f>SUM(G12,J12,M12,P12,S12,V12)*15</f>
        <v>30</v>
      </c>
      <c r="Z12" s="21">
        <f>SUM(H12,K12,N12,Q12,T12,W12)</f>
        <v>2</v>
      </c>
    </row>
    <row r="13" spans="1:26" ht="13.5" customHeight="1" x14ac:dyDescent="0.2">
      <c r="A13" s="24" t="s">
        <v>4753</v>
      </c>
      <c r="B13" s="25" t="s">
        <v>4754</v>
      </c>
      <c r="C13" s="26" t="s">
        <v>4755</v>
      </c>
      <c r="D13" s="26" t="s">
        <v>4756</v>
      </c>
      <c r="E13" s="26" t="s">
        <v>4757</v>
      </c>
      <c r="F13" s="27">
        <v>60</v>
      </c>
      <c r="G13" s="28">
        <v>2</v>
      </c>
      <c r="H13" s="22">
        <v>2</v>
      </c>
      <c r="I13" s="23" t="s">
        <v>4758</v>
      </c>
      <c r="J13" s="28">
        <v>2</v>
      </c>
      <c r="K13" s="22">
        <v>2</v>
      </c>
      <c r="L13" s="14" t="s">
        <v>4759</v>
      </c>
      <c r="M13" s="28">
        <v>2</v>
      </c>
      <c r="N13" s="22">
        <v>2</v>
      </c>
      <c r="O13" s="23" t="s">
        <v>4760</v>
      </c>
      <c r="P13" s="28">
        <v>2</v>
      </c>
      <c r="Q13" s="22">
        <v>2</v>
      </c>
      <c r="R13" s="14" t="s">
        <v>4761</v>
      </c>
      <c r="S13" s="28"/>
      <c r="T13" s="22"/>
      <c r="U13" s="23"/>
      <c r="V13" s="28"/>
      <c r="W13" s="22"/>
      <c r="X13" s="14"/>
      <c r="Y13" s="96">
        <f>SUM(G13,J13,M13,P13,S13,V13)*15</f>
        <v>120</v>
      </c>
      <c r="Z13" s="21">
        <f t="shared" ref="Z13:Z17" si="2">SUM(H13,K13,N13,Q13,T13,W13)</f>
        <v>8</v>
      </c>
    </row>
    <row r="14" spans="1:26" ht="13.5" customHeight="1" x14ac:dyDescent="0.2">
      <c r="A14" s="24" t="s">
        <v>3083</v>
      </c>
      <c r="B14" s="108" t="s">
        <v>6180</v>
      </c>
      <c r="C14" s="26" t="s">
        <v>6274</v>
      </c>
      <c r="D14" s="26" t="s">
        <v>86</v>
      </c>
      <c r="E14" s="26" t="s">
        <v>78</v>
      </c>
      <c r="F14" s="27">
        <v>60</v>
      </c>
      <c r="G14" s="28"/>
      <c r="H14" s="22"/>
      <c r="I14" s="23"/>
      <c r="J14" s="28"/>
      <c r="K14" s="22"/>
      <c r="L14" s="14"/>
      <c r="M14" s="28"/>
      <c r="N14" s="22"/>
      <c r="O14" s="23"/>
      <c r="P14" s="28"/>
      <c r="Q14" s="22"/>
      <c r="R14" s="14"/>
      <c r="S14" s="28">
        <v>2</v>
      </c>
      <c r="T14" s="22">
        <v>2</v>
      </c>
      <c r="U14" s="23" t="s">
        <v>83</v>
      </c>
      <c r="V14" s="28">
        <v>2</v>
      </c>
      <c r="W14" s="22">
        <v>2</v>
      </c>
      <c r="X14" s="14" t="s">
        <v>83</v>
      </c>
      <c r="Y14" s="96">
        <f t="shared" ref="Y14:Y15" si="3">SUM(G14,J14,M14,P14,S14,V14)*15</f>
        <v>60</v>
      </c>
      <c r="Z14" s="21">
        <f t="shared" si="2"/>
        <v>4</v>
      </c>
    </row>
    <row r="15" spans="1:26" ht="13.5" customHeight="1" x14ac:dyDescent="0.2">
      <c r="A15" s="48" t="s">
        <v>6182</v>
      </c>
      <c r="B15" s="110" t="s">
        <v>6181</v>
      </c>
      <c r="C15" s="26" t="s">
        <v>6274</v>
      </c>
      <c r="D15" s="50" t="s">
        <v>6131</v>
      </c>
      <c r="E15" s="50" t="s">
        <v>6148</v>
      </c>
      <c r="F15" s="51">
        <v>60</v>
      </c>
      <c r="G15" s="45"/>
      <c r="H15" s="46"/>
      <c r="I15" s="47"/>
      <c r="J15" s="45"/>
      <c r="K15" s="46"/>
      <c r="L15" s="20"/>
      <c r="M15" s="45"/>
      <c r="N15" s="46"/>
      <c r="O15" s="47"/>
      <c r="P15" s="45"/>
      <c r="Q15" s="46"/>
      <c r="R15" s="20"/>
      <c r="S15" s="45">
        <v>1</v>
      </c>
      <c r="T15" s="46">
        <v>1</v>
      </c>
      <c r="U15" s="47" t="s">
        <v>6097</v>
      </c>
      <c r="V15" s="45">
        <v>1</v>
      </c>
      <c r="W15" s="46">
        <v>1</v>
      </c>
      <c r="X15" s="47" t="s">
        <v>6097</v>
      </c>
      <c r="Y15" s="94">
        <f t="shared" si="3"/>
        <v>30</v>
      </c>
      <c r="Z15" s="21">
        <f t="shared" si="2"/>
        <v>2</v>
      </c>
    </row>
    <row r="16" spans="1:26" ht="13.5" customHeight="1" x14ac:dyDescent="0.2">
      <c r="A16" s="48" t="s">
        <v>4792</v>
      </c>
      <c r="B16" s="49" t="s">
        <v>4793</v>
      </c>
      <c r="C16" s="50" t="s">
        <v>76</v>
      </c>
      <c r="D16" s="50" t="s">
        <v>4794</v>
      </c>
      <c r="E16" s="50" t="s">
        <v>4795</v>
      </c>
      <c r="F16" s="51">
        <v>45</v>
      </c>
      <c r="G16" s="45">
        <v>2</v>
      </c>
      <c r="H16" s="46">
        <v>2</v>
      </c>
      <c r="I16" s="47" t="s">
        <v>4796</v>
      </c>
      <c r="J16" s="45">
        <v>2</v>
      </c>
      <c r="K16" s="46">
        <v>2</v>
      </c>
      <c r="L16" s="20" t="s">
        <v>4797</v>
      </c>
      <c r="M16" s="45">
        <v>2</v>
      </c>
      <c r="N16" s="46">
        <v>2</v>
      </c>
      <c r="O16" s="47" t="s">
        <v>4798</v>
      </c>
      <c r="P16" s="45">
        <v>2</v>
      </c>
      <c r="Q16" s="46">
        <v>2</v>
      </c>
      <c r="R16" s="20" t="s">
        <v>4799</v>
      </c>
      <c r="S16" s="45"/>
      <c r="T16" s="46"/>
      <c r="U16" s="47"/>
      <c r="V16" s="45"/>
      <c r="W16" s="46"/>
      <c r="X16" s="20"/>
      <c r="Y16" s="94">
        <f>SUM(G16,J16,M16,P16,S16,V16)*15</f>
        <v>120</v>
      </c>
      <c r="Z16" s="21">
        <f t="shared" si="2"/>
        <v>8</v>
      </c>
    </row>
    <row r="17" spans="1:26" ht="13.5" customHeight="1" x14ac:dyDescent="0.2">
      <c r="A17" s="48" t="s">
        <v>4800</v>
      </c>
      <c r="B17" s="49" t="s">
        <v>4801</v>
      </c>
      <c r="C17" s="50" t="s">
        <v>3097</v>
      </c>
      <c r="D17" s="50"/>
      <c r="E17" s="50"/>
      <c r="F17" s="51"/>
      <c r="G17" s="45"/>
      <c r="H17" s="46"/>
      <c r="I17" s="47"/>
      <c r="J17" s="45"/>
      <c r="K17" s="46"/>
      <c r="L17" s="20"/>
      <c r="M17" s="45"/>
      <c r="N17" s="46"/>
      <c r="O17" s="47"/>
      <c r="P17" s="45">
        <v>0</v>
      </c>
      <c r="Q17" s="46">
        <v>1</v>
      </c>
      <c r="R17" s="20" t="s">
        <v>4802</v>
      </c>
      <c r="S17" s="45"/>
      <c r="T17" s="46"/>
      <c r="U17" s="47"/>
      <c r="V17" s="45"/>
      <c r="W17" s="46"/>
      <c r="X17" s="20"/>
      <c r="Y17" s="94">
        <f>SUM(G17,J17,M17,P17,S17,V17)*15</f>
        <v>0</v>
      </c>
      <c r="Z17" s="21">
        <f t="shared" si="2"/>
        <v>1</v>
      </c>
    </row>
    <row r="18" spans="1:26" ht="13.5" customHeight="1" x14ac:dyDescent="0.2">
      <c r="A18" s="48" t="s">
        <v>4803</v>
      </c>
      <c r="B18" s="49" t="s">
        <v>4804</v>
      </c>
      <c r="C18" s="50" t="s">
        <v>76</v>
      </c>
      <c r="D18" s="50" t="s">
        <v>4805</v>
      </c>
      <c r="E18" s="50" t="s">
        <v>4806</v>
      </c>
      <c r="F18" s="51">
        <v>45</v>
      </c>
      <c r="G18" s="45">
        <v>2</v>
      </c>
      <c r="H18" s="46">
        <v>2</v>
      </c>
      <c r="I18" s="47" t="s">
        <v>4807</v>
      </c>
      <c r="J18" s="45">
        <v>2</v>
      </c>
      <c r="K18" s="46">
        <v>2</v>
      </c>
      <c r="L18" s="20" t="s">
        <v>4808</v>
      </c>
      <c r="M18" s="45">
        <v>2</v>
      </c>
      <c r="N18" s="46">
        <v>2</v>
      </c>
      <c r="O18" s="47" t="s">
        <v>4809</v>
      </c>
      <c r="P18" s="45">
        <v>2</v>
      </c>
      <c r="Q18" s="46">
        <v>2</v>
      </c>
      <c r="R18" s="20" t="s">
        <v>4810</v>
      </c>
      <c r="S18" s="45">
        <v>1</v>
      </c>
      <c r="T18" s="46">
        <v>1</v>
      </c>
      <c r="U18" s="47" t="s">
        <v>4811</v>
      </c>
      <c r="V18" s="45">
        <v>1</v>
      </c>
      <c r="W18" s="46">
        <v>1</v>
      </c>
      <c r="X18" s="20" t="s">
        <v>4812</v>
      </c>
      <c r="Y18" s="94">
        <f t="shared" ref="Y18:Y23" si="4">SUM(G18,J18,M18,P18,S18,V18)*15</f>
        <v>150</v>
      </c>
      <c r="Z18" s="21">
        <f t="shared" ref="Z18:Z23" si="5">SUM(H18,K18,N18,Q18,T18,W18)</f>
        <v>10</v>
      </c>
    </row>
    <row r="19" spans="1:26" ht="13.5" customHeight="1" x14ac:dyDescent="0.2">
      <c r="A19" s="48" t="s">
        <v>4813</v>
      </c>
      <c r="B19" s="49" t="s">
        <v>4814</v>
      </c>
      <c r="C19" s="50" t="s">
        <v>3112</v>
      </c>
      <c r="D19" s="50"/>
      <c r="E19" s="50"/>
      <c r="F19" s="51"/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/>
      <c r="T19" s="46"/>
      <c r="U19" s="47"/>
      <c r="V19" s="45">
        <v>0</v>
      </c>
      <c r="W19" s="46">
        <v>1</v>
      </c>
      <c r="X19" s="20" t="s">
        <v>4815</v>
      </c>
      <c r="Y19" s="94">
        <f t="shared" si="4"/>
        <v>0</v>
      </c>
      <c r="Z19" s="21">
        <f t="shared" si="5"/>
        <v>1</v>
      </c>
    </row>
    <row r="20" spans="1:26" ht="13.5" customHeight="1" x14ac:dyDescent="0.2">
      <c r="A20" s="48" t="s">
        <v>4816</v>
      </c>
      <c r="B20" s="49" t="s">
        <v>4817</v>
      </c>
      <c r="C20" s="50" t="s">
        <v>6261</v>
      </c>
      <c r="D20" s="50" t="s">
        <v>4818</v>
      </c>
      <c r="E20" s="50" t="s">
        <v>4819</v>
      </c>
      <c r="F20" s="51">
        <v>45</v>
      </c>
      <c r="G20" s="45"/>
      <c r="H20" s="46"/>
      <c r="I20" s="47"/>
      <c r="J20" s="45"/>
      <c r="K20" s="46"/>
      <c r="L20" s="20"/>
      <c r="M20" s="45">
        <v>1</v>
      </c>
      <c r="N20" s="46">
        <v>1</v>
      </c>
      <c r="O20" s="47" t="s">
        <v>4820</v>
      </c>
      <c r="P20" s="45">
        <v>1</v>
      </c>
      <c r="Q20" s="46">
        <v>1</v>
      </c>
      <c r="R20" s="20" t="s">
        <v>4821</v>
      </c>
      <c r="S20" s="45"/>
      <c r="T20" s="46"/>
      <c r="U20" s="47"/>
      <c r="V20" s="45"/>
      <c r="W20" s="46"/>
      <c r="X20" s="20"/>
      <c r="Y20" s="94">
        <f t="shared" si="4"/>
        <v>30</v>
      </c>
      <c r="Z20" s="21">
        <f t="shared" si="5"/>
        <v>2</v>
      </c>
    </row>
    <row r="21" spans="1:26" ht="13.5" customHeight="1" x14ac:dyDescent="0.2">
      <c r="A21" s="48" t="s">
        <v>4822</v>
      </c>
      <c r="B21" s="110" t="s">
        <v>6184</v>
      </c>
      <c r="C21" s="50" t="s">
        <v>4823</v>
      </c>
      <c r="D21" s="50" t="s">
        <v>4824</v>
      </c>
      <c r="E21" s="50" t="s">
        <v>4825</v>
      </c>
      <c r="F21" s="19">
        <v>60</v>
      </c>
      <c r="G21" s="45">
        <v>1</v>
      </c>
      <c r="H21" s="46">
        <v>1</v>
      </c>
      <c r="I21" s="47" t="s">
        <v>4826</v>
      </c>
      <c r="J21" s="45">
        <v>1</v>
      </c>
      <c r="K21" s="46">
        <v>1</v>
      </c>
      <c r="L21" s="47" t="s">
        <v>83</v>
      </c>
      <c r="M21" s="45">
        <v>1</v>
      </c>
      <c r="N21" s="46">
        <v>1</v>
      </c>
      <c r="O21" s="47" t="s">
        <v>83</v>
      </c>
      <c r="P21" s="45">
        <v>1</v>
      </c>
      <c r="Q21" s="46">
        <v>1</v>
      </c>
      <c r="R21" s="47" t="s">
        <v>83</v>
      </c>
      <c r="S21" s="45">
        <v>1</v>
      </c>
      <c r="T21" s="46">
        <v>1</v>
      </c>
      <c r="U21" s="47" t="s">
        <v>83</v>
      </c>
      <c r="V21" s="45">
        <v>1</v>
      </c>
      <c r="W21" s="46">
        <v>1</v>
      </c>
      <c r="X21" s="47" t="s">
        <v>83</v>
      </c>
      <c r="Y21" s="94">
        <f t="shared" si="4"/>
        <v>90</v>
      </c>
      <c r="Z21" s="21">
        <f t="shared" si="5"/>
        <v>6</v>
      </c>
    </row>
    <row r="22" spans="1:26" ht="13.5" customHeight="1" x14ac:dyDescent="0.2">
      <c r="A22" s="88" t="s">
        <v>6204</v>
      </c>
      <c r="B22" s="108" t="s">
        <v>6203</v>
      </c>
      <c r="C22" s="50" t="s">
        <v>6276</v>
      </c>
      <c r="D22" s="26" t="s">
        <v>4827</v>
      </c>
      <c r="E22" s="26" t="s">
        <v>4828</v>
      </c>
      <c r="F22" s="27">
        <v>45</v>
      </c>
      <c r="G22" s="28"/>
      <c r="H22" s="22"/>
      <c r="I22" s="23"/>
      <c r="J22" s="28"/>
      <c r="K22" s="22"/>
      <c r="L22" s="14"/>
      <c r="M22" s="28">
        <v>2</v>
      </c>
      <c r="N22" s="22">
        <v>2</v>
      </c>
      <c r="O22" s="23" t="s">
        <v>4829</v>
      </c>
      <c r="P22" s="28">
        <v>2</v>
      </c>
      <c r="Q22" s="22">
        <v>2</v>
      </c>
      <c r="R22" s="14" t="s">
        <v>4830</v>
      </c>
      <c r="S22" s="28"/>
      <c r="T22" s="22"/>
      <c r="U22" s="23"/>
      <c r="V22" s="28"/>
      <c r="W22" s="22"/>
      <c r="X22" s="14"/>
      <c r="Y22" s="94">
        <f t="shared" si="4"/>
        <v>60</v>
      </c>
      <c r="Z22" s="21">
        <f t="shared" si="5"/>
        <v>4</v>
      </c>
    </row>
    <row r="23" spans="1:26" ht="13.5" customHeight="1" thickBot="1" x14ac:dyDescent="0.25">
      <c r="A23" s="48" t="s">
        <v>4831</v>
      </c>
      <c r="B23" s="49" t="s">
        <v>4832</v>
      </c>
      <c r="C23" s="50" t="s">
        <v>4833</v>
      </c>
      <c r="D23" s="50" t="s">
        <v>4834</v>
      </c>
      <c r="E23" s="50" t="s">
        <v>4835</v>
      </c>
      <c r="F23" s="51">
        <v>60</v>
      </c>
      <c r="G23" s="45">
        <v>0.5</v>
      </c>
      <c r="H23" s="46">
        <v>2</v>
      </c>
      <c r="I23" s="47" t="s">
        <v>4836</v>
      </c>
      <c r="J23" s="45">
        <v>0.5</v>
      </c>
      <c r="K23" s="46">
        <v>2</v>
      </c>
      <c r="L23" s="20" t="s">
        <v>4837</v>
      </c>
      <c r="M23" s="45"/>
      <c r="N23" s="46"/>
      <c r="O23" s="47"/>
      <c r="P23" s="45"/>
      <c r="Q23" s="46"/>
      <c r="R23" s="20"/>
      <c r="S23" s="45"/>
      <c r="T23" s="46"/>
      <c r="U23" s="47"/>
      <c r="V23" s="45"/>
      <c r="W23" s="46"/>
      <c r="X23" s="20"/>
      <c r="Y23" s="94">
        <f t="shared" si="4"/>
        <v>15</v>
      </c>
      <c r="Z23" s="21">
        <f t="shared" si="5"/>
        <v>4</v>
      </c>
    </row>
    <row r="24" spans="1:26" ht="13.5" customHeight="1" x14ac:dyDescent="0.2">
      <c r="A24" s="38" t="s">
        <v>4762</v>
      </c>
      <c r="B24" s="39" t="s">
        <v>4763</v>
      </c>
      <c r="C24" s="40" t="s">
        <v>4764</v>
      </c>
      <c r="D24" s="40" t="s">
        <v>4765</v>
      </c>
      <c r="E24" s="40" t="s">
        <v>4766</v>
      </c>
      <c r="F24" s="41">
        <v>45</v>
      </c>
      <c r="G24" s="42">
        <v>1</v>
      </c>
      <c r="H24" s="43">
        <v>1</v>
      </c>
      <c r="I24" s="13" t="s">
        <v>4767</v>
      </c>
      <c r="J24" s="42">
        <v>1</v>
      </c>
      <c r="K24" s="43">
        <v>1</v>
      </c>
      <c r="L24" s="13" t="s">
        <v>4768</v>
      </c>
      <c r="M24" s="42">
        <v>1</v>
      </c>
      <c r="N24" s="43">
        <v>1</v>
      </c>
      <c r="O24" s="13" t="s">
        <v>4769</v>
      </c>
      <c r="P24" s="42">
        <v>1</v>
      </c>
      <c r="Q24" s="43">
        <v>1</v>
      </c>
      <c r="R24" s="13" t="s">
        <v>4770</v>
      </c>
      <c r="S24" s="42">
        <v>1</v>
      </c>
      <c r="T24" s="43">
        <v>1</v>
      </c>
      <c r="U24" s="13" t="s">
        <v>4771</v>
      </c>
      <c r="V24" s="42">
        <v>1</v>
      </c>
      <c r="W24" s="43">
        <v>1</v>
      </c>
      <c r="X24" s="13" t="s">
        <v>4772</v>
      </c>
      <c r="Y24" s="97">
        <f>SUM(G24,J24,M24,P24,S24,V24)*15</f>
        <v>90</v>
      </c>
      <c r="Z24" s="7">
        <f>SUM(H24,K24,N24,Q24,T24,W24)</f>
        <v>6</v>
      </c>
    </row>
    <row r="25" spans="1:26" ht="13.5" customHeight="1" x14ac:dyDescent="0.2">
      <c r="A25" s="24" t="s">
        <v>4773</v>
      </c>
      <c r="B25" s="25" t="s">
        <v>4774</v>
      </c>
      <c r="C25" s="26" t="s">
        <v>4775</v>
      </c>
      <c r="D25" s="26"/>
      <c r="E25" s="26"/>
      <c r="F25" s="27"/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0</v>
      </c>
      <c r="W25" s="22">
        <v>1</v>
      </c>
      <c r="X25" s="14" t="s">
        <v>4776</v>
      </c>
      <c r="Y25" s="98">
        <f>SUM(G25,J25,M25,P25,S25,V25)*15</f>
        <v>0</v>
      </c>
      <c r="Z25" s="8">
        <f>SUM(H25,K25,N25,Q25,T25,W25)</f>
        <v>1</v>
      </c>
    </row>
    <row r="26" spans="1:26" ht="13.5" customHeight="1" x14ac:dyDescent="0.2">
      <c r="A26" s="48" t="s">
        <v>4777</v>
      </c>
      <c r="B26" s="49" t="s">
        <v>4778</v>
      </c>
      <c r="C26" s="26" t="s">
        <v>4779</v>
      </c>
      <c r="D26" s="50" t="s">
        <v>4780</v>
      </c>
      <c r="E26" s="50" t="s">
        <v>4781</v>
      </c>
      <c r="F26" s="51">
        <v>45</v>
      </c>
      <c r="G26" s="45">
        <v>2</v>
      </c>
      <c r="H26" s="46">
        <v>2</v>
      </c>
      <c r="I26" s="47" t="s">
        <v>4782</v>
      </c>
      <c r="J26" s="45">
        <v>2</v>
      </c>
      <c r="K26" s="46">
        <v>2</v>
      </c>
      <c r="L26" s="20" t="s">
        <v>4783</v>
      </c>
      <c r="M26" s="45">
        <v>2</v>
      </c>
      <c r="N26" s="46">
        <v>2</v>
      </c>
      <c r="O26" s="47" t="s">
        <v>4784</v>
      </c>
      <c r="P26" s="45">
        <v>2</v>
      </c>
      <c r="Q26" s="46">
        <v>2</v>
      </c>
      <c r="R26" s="20" t="s">
        <v>4785</v>
      </c>
      <c r="S26" s="45">
        <v>2</v>
      </c>
      <c r="T26" s="46">
        <v>2</v>
      </c>
      <c r="U26" s="47" t="s">
        <v>4786</v>
      </c>
      <c r="V26" s="45">
        <v>2</v>
      </c>
      <c r="W26" s="46">
        <v>2</v>
      </c>
      <c r="X26" s="20" t="s">
        <v>4787</v>
      </c>
      <c r="Y26" s="98">
        <f t="shared" ref="Y26:Y32" si="6">SUM(G26,J26,M26,P26,S26,V26)*15</f>
        <v>180</v>
      </c>
      <c r="Z26" s="8">
        <f t="shared" ref="Z26:Z32" si="7">SUM(H26,K26,N26,Q26,T26,W26)</f>
        <v>12</v>
      </c>
    </row>
    <row r="27" spans="1:26" ht="13.5" customHeight="1" x14ac:dyDescent="0.2">
      <c r="A27" s="48" t="s">
        <v>4788</v>
      </c>
      <c r="B27" s="49" t="s">
        <v>4789</v>
      </c>
      <c r="C27" s="50" t="s">
        <v>4790</v>
      </c>
      <c r="D27" s="50"/>
      <c r="E27" s="50"/>
      <c r="F27" s="51"/>
      <c r="G27" s="45"/>
      <c r="H27" s="46"/>
      <c r="I27" s="47"/>
      <c r="J27" s="45"/>
      <c r="K27" s="46"/>
      <c r="L27" s="20"/>
      <c r="M27" s="45"/>
      <c r="N27" s="46"/>
      <c r="O27" s="47"/>
      <c r="P27" s="45"/>
      <c r="Q27" s="46"/>
      <c r="R27" s="20"/>
      <c r="S27" s="45"/>
      <c r="T27" s="46"/>
      <c r="U27" s="47"/>
      <c r="V27" s="45">
        <v>0</v>
      </c>
      <c r="W27" s="46">
        <v>1</v>
      </c>
      <c r="X27" s="20" t="s">
        <v>4791</v>
      </c>
      <c r="Y27" s="104">
        <f t="shared" si="6"/>
        <v>0</v>
      </c>
      <c r="Z27" s="21">
        <f t="shared" si="7"/>
        <v>1</v>
      </c>
    </row>
    <row r="28" spans="1:26" ht="13.5" customHeight="1" x14ac:dyDescent="0.2">
      <c r="A28" s="24" t="s">
        <v>4838</v>
      </c>
      <c r="B28" s="25" t="s">
        <v>4839</v>
      </c>
      <c r="C28" s="26"/>
      <c r="D28" s="26" t="s">
        <v>4840</v>
      </c>
      <c r="E28" s="26" t="s">
        <v>4841</v>
      </c>
      <c r="F28" s="27">
        <v>45</v>
      </c>
      <c r="G28" s="28">
        <v>2</v>
      </c>
      <c r="H28" s="22">
        <v>2</v>
      </c>
      <c r="I28" s="14" t="s">
        <v>4842</v>
      </c>
      <c r="J28" s="28">
        <v>2</v>
      </c>
      <c r="K28" s="22">
        <v>2</v>
      </c>
      <c r="L28" s="14" t="s">
        <v>4843</v>
      </c>
      <c r="M28" s="28">
        <v>2</v>
      </c>
      <c r="N28" s="22">
        <v>2</v>
      </c>
      <c r="O28" s="14" t="s">
        <v>4844</v>
      </c>
      <c r="P28" s="28">
        <v>2</v>
      </c>
      <c r="Q28" s="22">
        <v>2</v>
      </c>
      <c r="R28" s="14" t="s">
        <v>4845</v>
      </c>
      <c r="S28" s="28">
        <v>2</v>
      </c>
      <c r="T28" s="22">
        <v>2</v>
      </c>
      <c r="U28" s="14" t="s">
        <v>4846</v>
      </c>
      <c r="V28" s="28">
        <v>2</v>
      </c>
      <c r="W28" s="22">
        <v>2</v>
      </c>
      <c r="X28" s="14" t="s">
        <v>4847</v>
      </c>
      <c r="Y28" s="98">
        <f t="shared" si="6"/>
        <v>180</v>
      </c>
      <c r="Z28" s="8">
        <f t="shared" si="7"/>
        <v>12</v>
      </c>
    </row>
    <row r="29" spans="1:26" ht="13.5" customHeight="1" x14ac:dyDescent="0.2">
      <c r="A29" s="24" t="s">
        <v>4848</v>
      </c>
      <c r="B29" s="25" t="s">
        <v>4849</v>
      </c>
      <c r="C29" s="26"/>
      <c r="D29" s="26" t="s">
        <v>4850</v>
      </c>
      <c r="E29" s="26" t="s">
        <v>4851</v>
      </c>
      <c r="F29" s="27">
        <v>45</v>
      </c>
      <c r="G29" s="28"/>
      <c r="H29" s="22"/>
      <c r="I29" s="14"/>
      <c r="J29" s="28"/>
      <c r="K29" s="22"/>
      <c r="L29" s="14"/>
      <c r="M29" s="28"/>
      <c r="N29" s="22"/>
      <c r="O29" s="14"/>
      <c r="P29" s="28"/>
      <c r="Q29" s="22"/>
      <c r="R29" s="14"/>
      <c r="S29" s="28"/>
      <c r="T29" s="22"/>
      <c r="U29" s="14"/>
      <c r="V29" s="28">
        <v>1</v>
      </c>
      <c r="W29" s="22">
        <v>2</v>
      </c>
      <c r="X29" s="14" t="s">
        <v>4852</v>
      </c>
      <c r="Y29" s="98">
        <f t="shared" si="6"/>
        <v>15</v>
      </c>
      <c r="Z29" s="8">
        <f t="shared" si="7"/>
        <v>2</v>
      </c>
    </row>
    <row r="30" spans="1:26" ht="13.5" customHeight="1" x14ac:dyDescent="0.2">
      <c r="A30" s="24" t="s">
        <v>4853</v>
      </c>
      <c r="B30" s="25" t="s">
        <v>4854</v>
      </c>
      <c r="C30" s="26" t="s">
        <v>4855</v>
      </c>
      <c r="D30" s="26" t="s">
        <v>4856</v>
      </c>
      <c r="E30" s="26" t="s">
        <v>4857</v>
      </c>
      <c r="F30" s="27">
        <v>45</v>
      </c>
      <c r="G30" s="28">
        <v>1</v>
      </c>
      <c r="H30" s="22">
        <v>2</v>
      </c>
      <c r="I30" s="14" t="s">
        <v>4858</v>
      </c>
      <c r="J30" s="28">
        <v>1</v>
      </c>
      <c r="K30" s="22">
        <v>2</v>
      </c>
      <c r="L30" s="14" t="s">
        <v>4859</v>
      </c>
      <c r="M30" s="28"/>
      <c r="N30" s="22"/>
      <c r="O30" s="14"/>
      <c r="P30" s="28"/>
      <c r="Q30" s="22"/>
      <c r="R30" s="14"/>
      <c r="S30" s="28"/>
      <c r="T30" s="22"/>
      <c r="U30" s="14"/>
      <c r="V30" s="28"/>
      <c r="W30" s="22"/>
      <c r="X30" s="14"/>
      <c r="Y30" s="98">
        <f t="shared" si="6"/>
        <v>30</v>
      </c>
      <c r="Z30" s="8">
        <f t="shared" si="7"/>
        <v>4</v>
      </c>
    </row>
    <row r="31" spans="1:26" ht="13.5" customHeight="1" x14ac:dyDescent="0.2">
      <c r="A31" s="24" t="s">
        <v>4860</v>
      </c>
      <c r="B31" s="25" t="s">
        <v>4861</v>
      </c>
      <c r="C31" s="26" t="s">
        <v>4862</v>
      </c>
      <c r="D31" s="26" t="s">
        <v>4863</v>
      </c>
      <c r="E31" s="26" t="s">
        <v>4864</v>
      </c>
      <c r="F31" s="27">
        <v>45</v>
      </c>
      <c r="G31" s="28"/>
      <c r="H31" s="22"/>
      <c r="I31" s="14"/>
      <c r="J31" s="28"/>
      <c r="K31" s="22"/>
      <c r="L31" s="14"/>
      <c r="M31" s="28"/>
      <c r="N31" s="22"/>
      <c r="O31" s="14"/>
      <c r="P31" s="28"/>
      <c r="Q31" s="22"/>
      <c r="R31" s="14"/>
      <c r="S31" s="28">
        <v>1</v>
      </c>
      <c r="T31" s="22">
        <v>1</v>
      </c>
      <c r="U31" s="14" t="s">
        <v>4865</v>
      </c>
      <c r="V31" s="28">
        <v>1</v>
      </c>
      <c r="W31" s="22">
        <v>1</v>
      </c>
      <c r="X31" s="14" t="s">
        <v>4866</v>
      </c>
      <c r="Y31" s="98">
        <f t="shared" si="6"/>
        <v>30</v>
      </c>
      <c r="Z31" s="8">
        <f t="shared" si="7"/>
        <v>2</v>
      </c>
    </row>
    <row r="32" spans="1:26" ht="13.5" customHeight="1" thickBot="1" x14ac:dyDescent="0.25">
      <c r="A32" s="24" t="s">
        <v>164</v>
      </c>
      <c r="B32" s="25" t="s">
        <v>6213</v>
      </c>
      <c r="C32" s="26"/>
      <c r="D32" s="26" t="s">
        <v>86</v>
      </c>
      <c r="E32" s="26" t="s">
        <v>138</v>
      </c>
      <c r="F32" s="27">
        <v>45</v>
      </c>
      <c r="G32" s="28"/>
      <c r="H32" s="22"/>
      <c r="I32" s="14"/>
      <c r="J32" s="28"/>
      <c r="K32" s="22"/>
      <c r="L32" s="14"/>
      <c r="M32" s="28">
        <v>1</v>
      </c>
      <c r="N32" s="22">
        <v>1</v>
      </c>
      <c r="O32" s="113" t="s">
        <v>6149</v>
      </c>
      <c r="P32" s="28"/>
      <c r="Q32" s="22"/>
      <c r="R32" s="14"/>
      <c r="S32" s="28"/>
      <c r="T32" s="22"/>
      <c r="U32" s="14"/>
      <c r="V32" s="28"/>
      <c r="W32" s="22"/>
      <c r="X32" s="14"/>
      <c r="Y32" s="98">
        <f t="shared" si="6"/>
        <v>15</v>
      </c>
      <c r="Z32" s="8">
        <f t="shared" si="7"/>
        <v>1</v>
      </c>
    </row>
    <row r="33" spans="1:26" ht="13.5" customHeight="1" thickTop="1" thickBot="1" x14ac:dyDescent="0.25">
      <c r="A33" s="156" t="s">
        <v>4867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5"/>
    </row>
    <row r="34" spans="1:26" ht="13.5" customHeight="1" thickBot="1" x14ac:dyDescent="0.25">
      <c r="A34" s="64" t="s">
        <v>4868</v>
      </c>
      <c r="B34" s="65" t="s">
        <v>4869</v>
      </c>
      <c r="C34" s="66"/>
      <c r="D34" s="66"/>
      <c r="E34" s="66"/>
      <c r="F34" s="67"/>
      <c r="G34" s="68"/>
      <c r="H34" s="69">
        <v>3</v>
      </c>
      <c r="I34" s="70"/>
      <c r="J34" s="68"/>
      <c r="K34" s="69">
        <v>3</v>
      </c>
      <c r="L34" s="71"/>
      <c r="M34" s="68"/>
      <c r="N34" s="69">
        <v>2</v>
      </c>
      <c r="O34" s="70"/>
      <c r="P34" s="68"/>
      <c r="Q34" s="69">
        <v>2</v>
      </c>
      <c r="R34" s="71"/>
      <c r="S34" s="68"/>
      <c r="T34" s="69">
        <v>3</v>
      </c>
      <c r="U34" s="70"/>
      <c r="V34" s="68"/>
      <c r="W34" s="69"/>
      <c r="X34" s="71"/>
      <c r="Y34" s="99"/>
      <c r="Z34" s="72">
        <f>SUM(H34,K34,N34,Q34,T34,W34)</f>
        <v>13</v>
      </c>
    </row>
    <row r="35" spans="1:26" ht="13.5" customHeight="1" thickTop="1" thickBot="1" x14ac:dyDescent="0.25">
      <c r="A35" s="60" t="s">
        <v>4870</v>
      </c>
      <c r="B35" s="61" t="s">
        <v>4871</v>
      </c>
      <c r="C35" s="62"/>
      <c r="D35" s="62"/>
      <c r="E35" s="62" t="s">
        <v>4872</v>
      </c>
      <c r="F35" s="63"/>
      <c r="G35" s="15"/>
      <c r="H35" s="16"/>
      <c r="I35" s="17"/>
      <c r="J35" s="15"/>
      <c r="K35" s="16"/>
      <c r="L35" s="17"/>
      <c r="M35" s="15"/>
      <c r="N35" s="16"/>
      <c r="O35" s="17"/>
      <c r="P35" s="15"/>
      <c r="Q35" s="16"/>
      <c r="R35" s="17"/>
      <c r="S35" s="15">
        <v>0</v>
      </c>
      <c r="T35" s="16">
        <v>3</v>
      </c>
      <c r="U35" s="17" t="s">
        <v>6097</v>
      </c>
      <c r="V35" s="15">
        <v>0</v>
      </c>
      <c r="W35" s="16">
        <v>3</v>
      </c>
      <c r="X35" s="17" t="s">
        <v>6097</v>
      </c>
      <c r="Y35" s="100">
        <f>SUM(G35,J35,M35,P35,S35,V35)*15</f>
        <v>0</v>
      </c>
      <c r="Z35" s="18">
        <f>SUM(H35,K35,N35,Q35,T35,W35)</f>
        <v>6</v>
      </c>
    </row>
    <row r="36" spans="1:26" ht="13.5" customHeight="1" thickTop="1" thickBot="1" x14ac:dyDescent="0.25">
      <c r="A36" s="159" t="s">
        <v>4873</v>
      </c>
      <c r="B36" s="160"/>
      <c r="C36" s="160"/>
      <c r="D36" s="160"/>
      <c r="E36" s="160"/>
      <c r="F36" s="161"/>
      <c r="G36" s="101">
        <f>SUM(G8:G35)</f>
        <v>18.5</v>
      </c>
      <c r="H36" s="9">
        <f t="shared" ref="H36:W36" si="8">SUM(H8:H35)</f>
        <v>30</v>
      </c>
      <c r="I36" s="10"/>
      <c r="J36" s="101">
        <f t="shared" si="8"/>
        <v>18.5</v>
      </c>
      <c r="K36" s="9">
        <f t="shared" si="8"/>
        <v>30</v>
      </c>
      <c r="L36" s="10"/>
      <c r="M36" s="101">
        <f t="shared" si="8"/>
        <v>21</v>
      </c>
      <c r="N36" s="9">
        <f t="shared" si="8"/>
        <v>29</v>
      </c>
      <c r="O36" s="10"/>
      <c r="P36" s="101">
        <f t="shared" si="8"/>
        <v>20</v>
      </c>
      <c r="Q36" s="9">
        <f t="shared" si="8"/>
        <v>29</v>
      </c>
      <c r="R36" s="10"/>
      <c r="S36" s="101">
        <f t="shared" si="8"/>
        <v>19</v>
      </c>
      <c r="T36" s="9">
        <f t="shared" si="8"/>
        <v>30</v>
      </c>
      <c r="U36" s="10"/>
      <c r="V36" s="101">
        <f t="shared" si="8"/>
        <v>20</v>
      </c>
      <c r="W36" s="9">
        <f t="shared" si="8"/>
        <v>32</v>
      </c>
      <c r="X36" s="10"/>
      <c r="Y36" s="102">
        <f>SUM(Y8:Y35)</f>
        <v>1755</v>
      </c>
      <c r="Z36" s="11">
        <f>SUM(Z8:Z35)</f>
        <v>180</v>
      </c>
    </row>
    <row r="37" spans="1:26" ht="13.5" customHeight="1" thickTop="1" x14ac:dyDescent="0.2"/>
    <row r="38" spans="1:26" ht="12" customHeight="1" x14ac:dyDescent="0.2">
      <c r="A38" s="1" t="s">
        <v>174</v>
      </c>
      <c r="U38" s="58"/>
    </row>
    <row r="39" spans="1:26" ht="12" customHeight="1" x14ac:dyDescent="0.2">
      <c r="A39" s="76" t="s">
        <v>6075</v>
      </c>
      <c r="U39" s="58"/>
    </row>
    <row r="40" spans="1:26" ht="12" customHeight="1" x14ac:dyDescent="0.2">
      <c r="U40" s="4"/>
    </row>
    <row r="41" spans="1:26" ht="12" customHeight="1" x14ac:dyDescent="0.2">
      <c r="A41" s="59" t="s">
        <v>175</v>
      </c>
      <c r="U41" s="4"/>
    </row>
    <row r="42" spans="1:26" ht="12" customHeight="1" x14ac:dyDescent="0.2">
      <c r="A42" s="52" t="s">
        <v>176</v>
      </c>
      <c r="E42" s="1" t="s">
        <v>177</v>
      </c>
      <c r="F42" s="52"/>
      <c r="J42" s="1" t="s">
        <v>178</v>
      </c>
      <c r="K42" s="52"/>
      <c r="N42" s="52"/>
      <c r="O42" s="52"/>
      <c r="P42" s="52" t="s">
        <v>179</v>
      </c>
      <c r="Q42" s="52"/>
      <c r="S42" s="52"/>
      <c r="T42" s="58"/>
      <c r="U42" s="4"/>
    </row>
    <row r="43" spans="1:26" ht="12" customHeight="1" x14ac:dyDescent="0.2">
      <c r="A43" s="52" t="s">
        <v>180</v>
      </c>
      <c r="E43" s="1" t="s">
        <v>181</v>
      </c>
      <c r="F43" s="52"/>
      <c r="J43" s="1" t="s">
        <v>182</v>
      </c>
      <c r="K43" s="52"/>
      <c r="N43" s="52"/>
      <c r="O43" s="52"/>
      <c r="P43" s="52" t="s">
        <v>183</v>
      </c>
      <c r="Q43" s="52"/>
      <c r="S43" s="52"/>
      <c r="T43" s="58"/>
      <c r="U43" s="4"/>
    </row>
    <row r="44" spans="1:26" ht="12" customHeight="1" x14ac:dyDescent="0.2">
      <c r="A44" s="1" t="s">
        <v>184</v>
      </c>
      <c r="E44" s="1" t="s">
        <v>185</v>
      </c>
      <c r="J44" s="1" t="s">
        <v>186</v>
      </c>
      <c r="P44" s="1" t="s">
        <v>187</v>
      </c>
      <c r="T44" s="4"/>
      <c r="U44" s="4"/>
    </row>
    <row r="45" spans="1:26" ht="12" customHeight="1" x14ac:dyDescent="0.2">
      <c r="A45" s="1" t="s">
        <v>188</v>
      </c>
      <c r="J45" s="1" t="s">
        <v>189</v>
      </c>
      <c r="P45" s="87" t="s">
        <v>6077</v>
      </c>
      <c r="T45" s="4"/>
      <c r="U45" s="4"/>
    </row>
    <row r="46" spans="1:26" ht="12" customHeight="1" x14ac:dyDescent="0.2">
      <c r="A46" s="1" t="s">
        <v>190</v>
      </c>
      <c r="J46" s="1" t="s">
        <v>191</v>
      </c>
      <c r="T46" s="4"/>
      <c r="U46" s="4"/>
    </row>
    <row r="47" spans="1:26" ht="12" customHeight="1" x14ac:dyDescent="0.2">
      <c r="A47" s="77" t="s">
        <v>6076</v>
      </c>
      <c r="R47" s="4"/>
      <c r="T47" s="4"/>
      <c r="U47" s="4"/>
    </row>
    <row r="48" spans="1:26" ht="12" customHeight="1" x14ac:dyDescent="0.2">
      <c r="T48" s="4"/>
      <c r="U48" s="4"/>
      <c r="Y48" s="1"/>
      <c r="Z48" s="1"/>
    </row>
    <row r="49" spans="1:26" ht="12" customHeight="1" x14ac:dyDescent="0.2">
      <c r="A49" s="59" t="s">
        <v>192</v>
      </c>
      <c r="S49" s="4"/>
      <c r="T49" s="4"/>
      <c r="Y49" s="1"/>
      <c r="Z49" s="1"/>
    </row>
    <row r="50" spans="1:26" ht="12" customHeight="1" x14ac:dyDescent="0.2">
      <c r="A50" s="1" t="s">
        <v>193</v>
      </c>
      <c r="Y50" s="1"/>
      <c r="Z50" s="1"/>
    </row>
    <row r="51" spans="1:26" ht="12" customHeight="1" x14ac:dyDescent="0.2">
      <c r="A51" s="1" t="s">
        <v>194</v>
      </c>
      <c r="Y51" s="1"/>
      <c r="Z51" s="1"/>
    </row>
    <row r="52" spans="1:26" ht="12" customHeight="1" x14ac:dyDescent="0.2">
      <c r="A52" s="1" t="s">
        <v>195</v>
      </c>
      <c r="Y52" s="1"/>
      <c r="Z52" s="1"/>
    </row>
    <row r="53" spans="1:26" ht="12" customHeight="1" x14ac:dyDescent="0.2">
      <c r="A53" s="1" t="s">
        <v>196</v>
      </c>
      <c r="Y53" s="1"/>
      <c r="Z53" s="1"/>
    </row>
    <row r="54" spans="1:26" ht="12" customHeight="1" x14ac:dyDescent="0.2">
      <c r="A54" s="1" t="s">
        <v>197</v>
      </c>
      <c r="Y54" s="1"/>
      <c r="Z54" s="1"/>
    </row>
    <row r="55" spans="1:26" ht="13.5" customHeight="1" x14ac:dyDescent="0.2"/>
  </sheetData>
  <sheetProtection algorithmName="SHA-512" hashValue="FmJuqHAssw6dIv77rsSZjp8H29q2SRiQtb1pFVDmoR1oM8UFczJQfg0kQ3JmpibLShjrXCZCY/1YgGht7CAWHQ==" saltValue="Fb5I/cG59Put0yiqPO1L/A==" spinCount="100000" sheet="1" objects="1" scenarios="1"/>
  <mergeCells count="23">
    <mergeCell ref="A33:Z33"/>
    <mergeCell ref="A36:F36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75" orientation="landscape" horizont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Z51"/>
  <sheetViews>
    <sheetView zoomScaleNormal="100" workbookViewId="0">
      <selection sqref="A1:Z1"/>
    </sheetView>
  </sheetViews>
  <sheetFormatPr defaultColWidth="9.140625" defaultRowHeight="12" x14ac:dyDescent="0.2"/>
  <cols>
    <col min="1" max="1" width="46" style="1" customWidth="1"/>
    <col min="2" max="2" width="13.5703125" style="1" customWidth="1"/>
    <col min="3" max="3" width="15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5495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5496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6249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5497</v>
      </c>
      <c r="B4" s="177"/>
      <c r="C4" s="177"/>
      <c r="D4" s="177"/>
      <c r="E4" s="177"/>
      <c r="F4" s="178"/>
      <c r="G4" s="162" t="s">
        <v>5498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5499</v>
      </c>
      <c r="B5" s="182" t="s">
        <v>5500</v>
      </c>
      <c r="C5" s="174" t="s">
        <v>5501</v>
      </c>
      <c r="D5" s="174" t="s">
        <v>5502</v>
      </c>
      <c r="E5" s="169" t="s">
        <v>5503</v>
      </c>
      <c r="F5" s="170" t="s">
        <v>5504</v>
      </c>
      <c r="G5" s="162" t="s">
        <v>5505</v>
      </c>
      <c r="H5" s="163"/>
      <c r="I5" s="164"/>
      <c r="J5" s="162" t="s">
        <v>5506</v>
      </c>
      <c r="K5" s="163"/>
      <c r="L5" s="164"/>
      <c r="M5" s="162" t="s">
        <v>5507</v>
      </c>
      <c r="N5" s="163"/>
      <c r="O5" s="164"/>
      <c r="P5" s="162" t="s">
        <v>5508</v>
      </c>
      <c r="Q5" s="163"/>
      <c r="R5" s="164"/>
      <c r="S5" s="162" t="s">
        <v>5509</v>
      </c>
      <c r="T5" s="163"/>
      <c r="U5" s="164"/>
      <c r="V5" s="162" t="s">
        <v>5510</v>
      </c>
      <c r="W5" s="163"/>
      <c r="X5" s="164"/>
      <c r="Y5" s="165" t="s">
        <v>5511</v>
      </c>
      <c r="Z5" s="167" t="s">
        <v>5512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5513</v>
      </c>
      <c r="H6" s="5" t="s">
        <v>5514</v>
      </c>
      <c r="I6" s="73" t="s">
        <v>5515</v>
      </c>
      <c r="J6" s="2" t="s">
        <v>5516</v>
      </c>
      <c r="K6" s="5" t="s">
        <v>5517</v>
      </c>
      <c r="L6" s="73" t="s">
        <v>5518</v>
      </c>
      <c r="M6" s="2" t="s">
        <v>5519</v>
      </c>
      <c r="N6" s="5" t="s">
        <v>5520</v>
      </c>
      <c r="O6" s="73" t="s">
        <v>5521</v>
      </c>
      <c r="P6" s="2" t="s">
        <v>5522</v>
      </c>
      <c r="Q6" s="5" t="s">
        <v>5523</v>
      </c>
      <c r="R6" s="73" t="s">
        <v>5524</v>
      </c>
      <c r="S6" s="2" t="s">
        <v>5525</v>
      </c>
      <c r="T6" s="5" t="s">
        <v>5526</v>
      </c>
      <c r="U6" s="73" t="s">
        <v>5527</v>
      </c>
      <c r="V6" s="2" t="s">
        <v>5528</v>
      </c>
      <c r="W6" s="5" t="s">
        <v>5529</v>
      </c>
      <c r="X6" s="6" t="s">
        <v>5530</v>
      </c>
      <c r="Y6" s="166"/>
      <c r="Z6" s="168"/>
    </row>
    <row r="7" spans="1:26" ht="13.5" customHeight="1" thickTop="1" thickBot="1" x14ac:dyDescent="0.25">
      <c r="A7" s="153" t="s">
        <v>5531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</row>
    <row r="8" spans="1:26" ht="13.5" customHeight="1" x14ac:dyDescent="0.2">
      <c r="A8" s="35" t="s">
        <v>5532</v>
      </c>
      <c r="B8" s="29" t="s">
        <v>6130</v>
      </c>
      <c r="C8" s="30" t="s">
        <v>5533</v>
      </c>
      <c r="D8" s="112" t="s">
        <v>6131</v>
      </c>
      <c r="E8" s="30" t="s">
        <v>5534</v>
      </c>
      <c r="F8" s="31">
        <v>60</v>
      </c>
      <c r="G8" s="32">
        <v>2</v>
      </c>
      <c r="H8" s="33">
        <v>5</v>
      </c>
      <c r="I8" s="36" t="s">
        <v>5535</v>
      </c>
      <c r="J8" s="32">
        <v>2</v>
      </c>
      <c r="K8" s="33">
        <v>5</v>
      </c>
      <c r="L8" s="34" t="s">
        <v>5536</v>
      </c>
      <c r="M8" s="32">
        <v>2</v>
      </c>
      <c r="N8" s="33">
        <v>5</v>
      </c>
      <c r="O8" s="36" t="s">
        <v>5537</v>
      </c>
      <c r="P8" s="32">
        <v>2</v>
      </c>
      <c r="Q8" s="33">
        <v>5</v>
      </c>
      <c r="R8" s="34" t="s">
        <v>5538</v>
      </c>
      <c r="S8" s="32">
        <v>2</v>
      </c>
      <c r="T8" s="33">
        <v>5</v>
      </c>
      <c r="U8" s="36" t="s">
        <v>5539</v>
      </c>
      <c r="V8" s="32">
        <v>2</v>
      </c>
      <c r="W8" s="33">
        <v>5</v>
      </c>
      <c r="X8" s="34" t="s">
        <v>5540</v>
      </c>
      <c r="Y8" s="95">
        <f t="shared" ref="Y8:Y28" si="0">SUM(G8,J8,M8,P8,S8,V8)*15</f>
        <v>180</v>
      </c>
      <c r="Z8" s="12">
        <f t="shared" ref="Z8:Z28" si="1">SUM(H8,K8,N8,Q8,T8,W8)</f>
        <v>30</v>
      </c>
    </row>
    <row r="9" spans="1:26" ht="13.5" customHeight="1" x14ac:dyDescent="0.2">
      <c r="A9" s="37" t="s">
        <v>5541</v>
      </c>
      <c r="B9" s="25" t="s">
        <v>6237</v>
      </c>
      <c r="C9" s="26" t="s">
        <v>5542</v>
      </c>
      <c r="D9" s="26" t="s">
        <v>5543</v>
      </c>
      <c r="E9" s="26" t="s">
        <v>5544</v>
      </c>
      <c r="F9" s="27">
        <v>45</v>
      </c>
      <c r="G9" s="28">
        <v>2</v>
      </c>
      <c r="H9" s="22">
        <v>3</v>
      </c>
      <c r="I9" s="23" t="s">
        <v>5545</v>
      </c>
      <c r="J9" s="28">
        <v>2</v>
      </c>
      <c r="K9" s="22">
        <v>3</v>
      </c>
      <c r="L9" s="14" t="s">
        <v>5546</v>
      </c>
      <c r="M9" s="28">
        <v>2</v>
      </c>
      <c r="N9" s="22">
        <v>3</v>
      </c>
      <c r="O9" s="23" t="s">
        <v>5547</v>
      </c>
      <c r="P9" s="28">
        <v>2</v>
      </c>
      <c r="Q9" s="22">
        <v>3</v>
      </c>
      <c r="R9" s="14" t="s">
        <v>5548</v>
      </c>
      <c r="S9" s="28">
        <v>2</v>
      </c>
      <c r="T9" s="22">
        <v>3</v>
      </c>
      <c r="U9" s="23" t="s">
        <v>5549</v>
      </c>
      <c r="V9" s="28">
        <v>2</v>
      </c>
      <c r="W9" s="22">
        <v>3</v>
      </c>
      <c r="X9" s="14" t="s">
        <v>5550</v>
      </c>
      <c r="Y9" s="96">
        <f t="shared" si="0"/>
        <v>180</v>
      </c>
      <c r="Z9" s="8">
        <f t="shared" si="1"/>
        <v>18</v>
      </c>
    </row>
    <row r="10" spans="1:26" ht="13.5" customHeight="1" x14ac:dyDescent="0.2">
      <c r="A10" s="24" t="s">
        <v>5551</v>
      </c>
      <c r="B10" s="25" t="s">
        <v>6114</v>
      </c>
      <c r="C10" s="26" t="s">
        <v>5552</v>
      </c>
      <c r="D10" s="26" t="s">
        <v>5553</v>
      </c>
      <c r="E10" s="26" t="s">
        <v>5554</v>
      </c>
      <c r="F10" s="27">
        <v>45</v>
      </c>
      <c r="G10" s="28">
        <v>2</v>
      </c>
      <c r="H10" s="22">
        <v>2</v>
      </c>
      <c r="I10" s="23" t="s">
        <v>5555</v>
      </c>
      <c r="J10" s="28">
        <v>2</v>
      </c>
      <c r="K10" s="22">
        <v>2</v>
      </c>
      <c r="L10" s="113" t="s">
        <v>6097</v>
      </c>
      <c r="M10" s="28"/>
      <c r="N10" s="22"/>
      <c r="O10" s="23"/>
      <c r="P10" s="28"/>
      <c r="Q10" s="22"/>
      <c r="R10" s="14"/>
      <c r="S10" s="28"/>
      <c r="T10" s="22"/>
      <c r="U10" s="23"/>
      <c r="V10" s="28"/>
      <c r="W10" s="22"/>
      <c r="X10" s="14"/>
      <c r="Y10" s="96">
        <f t="shared" si="0"/>
        <v>60</v>
      </c>
      <c r="Z10" s="8">
        <f t="shared" si="1"/>
        <v>4</v>
      </c>
    </row>
    <row r="11" spans="1:26" ht="13.5" customHeight="1" x14ac:dyDescent="0.2">
      <c r="A11" s="24" t="s">
        <v>5556</v>
      </c>
      <c r="B11" s="25" t="s">
        <v>6115</v>
      </c>
      <c r="C11" s="90" t="s">
        <v>6166</v>
      </c>
      <c r="D11" s="26" t="s">
        <v>5557</v>
      </c>
      <c r="E11" s="26" t="s">
        <v>5558</v>
      </c>
      <c r="F11" s="27">
        <v>45</v>
      </c>
      <c r="G11" s="28"/>
      <c r="H11" s="22"/>
      <c r="I11" s="23"/>
      <c r="J11" s="28"/>
      <c r="K11" s="22"/>
      <c r="L11" s="14"/>
      <c r="M11" s="28">
        <v>2</v>
      </c>
      <c r="N11" s="22">
        <v>2</v>
      </c>
      <c r="O11" s="23" t="s">
        <v>5559</v>
      </c>
      <c r="P11" s="28">
        <v>2</v>
      </c>
      <c r="Q11" s="22">
        <v>2</v>
      </c>
      <c r="R11" s="14" t="s">
        <v>5560</v>
      </c>
      <c r="S11" s="28">
        <v>2</v>
      </c>
      <c r="T11" s="22">
        <v>2</v>
      </c>
      <c r="U11" s="23" t="s">
        <v>5561</v>
      </c>
      <c r="V11" s="28">
        <v>2</v>
      </c>
      <c r="W11" s="22">
        <v>2</v>
      </c>
      <c r="X11" s="14" t="s">
        <v>5562</v>
      </c>
      <c r="Y11" s="96">
        <f t="shared" si="0"/>
        <v>120</v>
      </c>
      <c r="Z11" s="8">
        <f t="shared" si="1"/>
        <v>8</v>
      </c>
    </row>
    <row r="12" spans="1:26" ht="13.5" customHeight="1" x14ac:dyDescent="0.2">
      <c r="A12" s="24" t="s">
        <v>5563</v>
      </c>
      <c r="B12" s="25" t="s">
        <v>6116</v>
      </c>
      <c r="C12" s="26" t="s">
        <v>5564</v>
      </c>
      <c r="D12" s="26" t="s">
        <v>5565</v>
      </c>
      <c r="E12" s="26" t="s">
        <v>5566</v>
      </c>
      <c r="F12" s="27">
        <v>45</v>
      </c>
      <c r="G12" s="28">
        <v>2</v>
      </c>
      <c r="H12" s="22">
        <v>2</v>
      </c>
      <c r="I12" s="23" t="s">
        <v>5567</v>
      </c>
      <c r="J12" s="28">
        <v>2</v>
      </c>
      <c r="K12" s="22">
        <v>2</v>
      </c>
      <c r="L12" s="113" t="s">
        <v>6097</v>
      </c>
      <c r="M12" s="28">
        <v>2</v>
      </c>
      <c r="N12" s="22">
        <v>2</v>
      </c>
      <c r="O12" s="23" t="s">
        <v>5568</v>
      </c>
      <c r="P12" s="28">
        <v>2</v>
      </c>
      <c r="Q12" s="22">
        <v>2</v>
      </c>
      <c r="R12" s="113" t="s">
        <v>6097</v>
      </c>
      <c r="S12" s="28">
        <v>2</v>
      </c>
      <c r="T12" s="22">
        <v>2</v>
      </c>
      <c r="U12" s="23" t="s">
        <v>5569</v>
      </c>
      <c r="V12" s="28">
        <v>2</v>
      </c>
      <c r="W12" s="22">
        <v>2</v>
      </c>
      <c r="X12" s="113" t="s">
        <v>6097</v>
      </c>
      <c r="Y12" s="96">
        <f t="shared" si="0"/>
        <v>180</v>
      </c>
      <c r="Z12" s="8">
        <f t="shared" si="1"/>
        <v>12</v>
      </c>
    </row>
    <row r="13" spans="1:26" ht="13.5" customHeight="1" x14ac:dyDescent="0.2">
      <c r="A13" s="88" t="s">
        <v>6156</v>
      </c>
      <c r="B13" s="25" t="s">
        <v>5570</v>
      </c>
      <c r="C13" s="26"/>
      <c r="D13" s="26" t="s">
        <v>5571</v>
      </c>
      <c r="E13" s="26" t="s">
        <v>5572</v>
      </c>
      <c r="F13" s="27">
        <v>45</v>
      </c>
      <c r="G13" s="28"/>
      <c r="H13" s="22"/>
      <c r="I13" s="23"/>
      <c r="J13" s="28"/>
      <c r="K13" s="22"/>
      <c r="L13" s="14"/>
      <c r="M13" s="28">
        <v>2</v>
      </c>
      <c r="N13" s="22">
        <v>2</v>
      </c>
      <c r="O13" s="23" t="s">
        <v>5573</v>
      </c>
      <c r="P13" s="28">
        <v>2</v>
      </c>
      <c r="Q13" s="22">
        <v>2</v>
      </c>
      <c r="R13" s="14" t="s">
        <v>5574</v>
      </c>
      <c r="S13" s="28">
        <v>2</v>
      </c>
      <c r="T13" s="22">
        <v>2</v>
      </c>
      <c r="U13" s="23" t="s">
        <v>5575</v>
      </c>
      <c r="V13" s="28">
        <v>2</v>
      </c>
      <c r="W13" s="22">
        <v>2</v>
      </c>
      <c r="X13" s="14" t="s">
        <v>5576</v>
      </c>
      <c r="Y13" s="96">
        <f>SUM(G13,J13,M13,P13,S13,V13)*15</f>
        <v>120</v>
      </c>
      <c r="Z13" s="8">
        <f>SUM(H13,K13,N13,Q13,T13,W13)</f>
        <v>8</v>
      </c>
    </row>
    <row r="14" spans="1:26" ht="13.5" customHeight="1" x14ac:dyDescent="0.2">
      <c r="A14" s="24" t="s">
        <v>5577</v>
      </c>
      <c r="B14" s="25" t="s">
        <v>5578</v>
      </c>
      <c r="C14" s="26" t="s">
        <v>5579</v>
      </c>
      <c r="D14" s="26" t="s">
        <v>5580</v>
      </c>
      <c r="E14" s="26" t="s">
        <v>5581</v>
      </c>
      <c r="F14" s="27">
        <v>45</v>
      </c>
      <c r="G14" s="28">
        <v>2</v>
      </c>
      <c r="H14" s="22">
        <v>2</v>
      </c>
      <c r="I14" s="23" t="s">
        <v>5582</v>
      </c>
      <c r="J14" s="28">
        <v>2</v>
      </c>
      <c r="K14" s="22">
        <v>2</v>
      </c>
      <c r="L14" s="14" t="s">
        <v>5583</v>
      </c>
      <c r="M14" s="28"/>
      <c r="N14" s="22"/>
      <c r="O14" s="23"/>
      <c r="P14" s="28"/>
      <c r="Q14" s="22"/>
      <c r="R14" s="14"/>
      <c r="S14" s="28"/>
      <c r="T14" s="22"/>
      <c r="U14" s="23"/>
      <c r="V14" s="28"/>
      <c r="W14" s="22"/>
      <c r="X14" s="14"/>
      <c r="Y14" s="96">
        <f>SUM(G14,J14,M14,P14,S14,V14)*15</f>
        <v>60</v>
      </c>
      <c r="Z14" s="8">
        <f>SUM(H14,K14,N14,Q14,T14,W14)</f>
        <v>4</v>
      </c>
    </row>
    <row r="15" spans="1:26" ht="13.5" customHeight="1" x14ac:dyDescent="0.2">
      <c r="A15" s="88" t="s">
        <v>6086</v>
      </c>
      <c r="B15" s="25" t="s">
        <v>5584</v>
      </c>
      <c r="C15" s="26" t="s">
        <v>5585</v>
      </c>
      <c r="D15" s="26" t="s">
        <v>5586</v>
      </c>
      <c r="E15" s="26" t="s">
        <v>5587</v>
      </c>
      <c r="F15" s="27">
        <v>45</v>
      </c>
      <c r="G15" s="28">
        <v>2</v>
      </c>
      <c r="H15" s="22">
        <v>2</v>
      </c>
      <c r="I15" s="23" t="s">
        <v>5588</v>
      </c>
      <c r="J15" s="28">
        <v>2</v>
      </c>
      <c r="K15" s="22">
        <v>2</v>
      </c>
      <c r="L15" s="14" t="s">
        <v>5589</v>
      </c>
      <c r="M15" s="28"/>
      <c r="N15" s="22"/>
      <c r="O15" s="23"/>
      <c r="P15" s="28"/>
      <c r="Q15" s="22"/>
      <c r="R15" s="14"/>
      <c r="S15" s="28"/>
      <c r="T15" s="22"/>
      <c r="U15" s="23"/>
      <c r="V15" s="28"/>
      <c r="W15" s="22"/>
      <c r="X15" s="14"/>
      <c r="Y15" s="96">
        <f t="shared" si="0"/>
        <v>60</v>
      </c>
      <c r="Z15" s="8">
        <f t="shared" si="1"/>
        <v>4</v>
      </c>
    </row>
    <row r="16" spans="1:26" ht="13.5" customHeight="1" x14ac:dyDescent="0.2">
      <c r="A16" s="48" t="s">
        <v>6151</v>
      </c>
      <c r="B16" s="49" t="s">
        <v>114</v>
      </c>
      <c r="C16" s="50" t="s">
        <v>5590</v>
      </c>
      <c r="D16" s="50" t="s">
        <v>5591</v>
      </c>
      <c r="E16" s="50" t="s">
        <v>5592</v>
      </c>
      <c r="F16" s="51">
        <v>45</v>
      </c>
      <c r="G16" s="45">
        <v>2</v>
      </c>
      <c r="H16" s="46">
        <v>2</v>
      </c>
      <c r="I16" s="47" t="s">
        <v>5593</v>
      </c>
      <c r="J16" s="45">
        <v>2</v>
      </c>
      <c r="K16" s="46">
        <v>2</v>
      </c>
      <c r="L16" s="20" t="s">
        <v>5594</v>
      </c>
      <c r="M16" s="45">
        <v>1</v>
      </c>
      <c r="N16" s="46">
        <v>1</v>
      </c>
      <c r="O16" s="47" t="s">
        <v>5595</v>
      </c>
      <c r="P16" s="45">
        <v>1</v>
      </c>
      <c r="Q16" s="46">
        <v>1</v>
      </c>
      <c r="R16" s="20" t="s">
        <v>5596</v>
      </c>
      <c r="S16" s="45">
        <v>1</v>
      </c>
      <c r="T16" s="46">
        <v>1</v>
      </c>
      <c r="U16" s="47" t="s">
        <v>5597</v>
      </c>
      <c r="V16" s="45">
        <v>1</v>
      </c>
      <c r="W16" s="46">
        <v>1</v>
      </c>
      <c r="X16" s="20" t="s">
        <v>5598</v>
      </c>
      <c r="Y16" s="94">
        <f t="shared" si="0"/>
        <v>120</v>
      </c>
      <c r="Z16" s="21">
        <f t="shared" si="1"/>
        <v>8</v>
      </c>
    </row>
    <row r="17" spans="1:26" ht="13.5" customHeight="1" x14ac:dyDescent="0.2">
      <c r="A17" s="48" t="s">
        <v>5599</v>
      </c>
      <c r="B17" s="49" t="s">
        <v>125</v>
      </c>
      <c r="C17" s="50" t="s">
        <v>5600</v>
      </c>
      <c r="D17" s="50" t="s">
        <v>5601</v>
      </c>
      <c r="E17" s="50" t="s">
        <v>5602</v>
      </c>
      <c r="F17" s="51">
        <v>45</v>
      </c>
      <c r="G17" s="45">
        <v>2</v>
      </c>
      <c r="H17" s="46">
        <v>2</v>
      </c>
      <c r="I17" s="47" t="s">
        <v>5603</v>
      </c>
      <c r="J17" s="45">
        <v>2</v>
      </c>
      <c r="K17" s="46">
        <v>2</v>
      </c>
      <c r="L17" s="20" t="s">
        <v>5604</v>
      </c>
      <c r="M17" s="45">
        <v>1</v>
      </c>
      <c r="N17" s="46">
        <v>1</v>
      </c>
      <c r="O17" s="47" t="s">
        <v>5605</v>
      </c>
      <c r="P17" s="45">
        <v>1</v>
      </c>
      <c r="Q17" s="46">
        <v>1</v>
      </c>
      <c r="R17" s="20" t="s">
        <v>5606</v>
      </c>
      <c r="S17" s="45">
        <v>1</v>
      </c>
      <c r="T17" s="46">
        <v>1</v>
      </c>
      <c r="U17" s="47" t="s">
        <v>5607</v>
      </c>
      <c r="V17" s="45">
        <v>1</v>
      </c>
      <c r="W17" s="46">
        <v>1</v>
      </c>
      <c r="X17" s="20" t="s">
        <v>5608</v>
      </c>
      <c r="Y17" s="94">
        <f t="shared" si="0"/>
        <v>120</v>
      </c>
      <c r="Z17" s="21">
        <f t="shared" si="1"/>
        <v>8</v>
      </c>
    </row>
    <row r="18" spans="1:26" ht="13.5" customHeight="1" x14ac:dyDescent="0.2">
      <c r="A18" s="48" t="s">
        <v>5609</v>
      </c>
      <c r="B18" s="49" t="s">
        <v>6238</v>
      </c>
      <c r="C18" s="50"/>
      <c r="D18" s="50" t="s">
        <v>5610</v>
      </c>
      <c r="E18" s="111" t="s">
        <v>6129</v>
      </c>
      <c r="F18" s="51">
        <v>45</v>
      </c>
      <c r="G18" s="45">
        <v>2</v>
      </c>
      <c r="H18" s="46">
        <v>2</v>
      </c>
      <c r="I18" s="47" t="s">
        <v>5611</v>
      </c>
      <c r="J18" s="45">
        <v>2</v>
      </c>
      <c r="K18" s="46">
        <v>2</v>
      </c>
      <c r="L18" s="20" t="s">
        <v>5612</v>
      </c>
      <c r="M18" s="45"/>
      <c r="N18" s="46"/>
      <c r="O18" s="47"/>
      <c r="P18" s="45"/>
      <c r="Q18" s="46"/>
      <c r="R18" s="20"/>
      <c r="S18" s="45"/>
      <c r="T18" s="46"/>
      <c r="U18" s="47"/>
      <c r="V18" s="45"/>
      <c r="W18" s="46"/>
      <c r="X18" s="20"/>
      <c r="Y18" s="94">
        <f>SUM(G18,J18,M18,P18,S18,V18)*15</f>
        <v>60</v>
      </c>
      <c r="Z18" s="21">
        <f>SUM(H18,K18,N18,Q18,T18,W18)</f>
        <v>4</v>
      </c>
    </row>
    <row r="19" spans="1:26" ht="13.5" customHeight="1" x14ac:dyDescent="0.2">
      <c r="A19" s="92" t="s">
        <v>6152</v>
      </c>
      <c r="B19" s="49" t="s">
        <v>6239</v>
      </c>
      <c r="C19" s="50"/>
      <c r="D19" s="50" t="s">
        <v>5613</v>
      </c>
      <c r="E19" s="50" t="s">
        <v>5614</v>
      </c>
      <c r="F19" s="51">
        <v>45</v>
      </c>
      <c r="G19" s="45"/>
      <c r="H19" s="46"/>
      <c r="I19" s="47"/>
      <c r="J19" s="45"/>
      <c r="K19" s="46"/>
      <c r="L19" s="20"/>
      <c r="M19" s="45"/>
      <c r="N19" s="46"/>
      <c r="O19" s="47"/>
      <c r="P19" s="45"/>
      <c r="Q19" s="46"/>
      <c r="R19" s="20"/>
      <c r="S19" s="45">
        <v>1</v>
      </c>
      <c r="T19" s="46">
        <v>1</v>
      </c>
      <c r="U19" s="47" t="s">
        <v>5615</v>
      </c>
      <c r="V19" s="45">
        <v>1</v>
      </c>
      <c r="W19" s="46">
        <v>1</v>
      </c>
      <c r="X19" s="20" t="s">
        <v>5616</v>
      </c>
      <c r="Y19" s="94">
        <f t="shared" si="0"/>
        <v>30</v>
      </c>
      <c r="Z19" s="21">
        <f t="shared" si="1"/>
        <v>2</v>
      </c>
    </row>
    <row r="20" spans="1:26" ht="13.5" customHeight="1" x14ac:dyDescent="0.2">
      <c r="A20" s="48" t="s">
        <v>5617</v>
      </c>
      <c r="B20" s="49" t="s">
        <v>6241</v>
      </c>
      <c r="C20" s="50" t="s">
        <v>5618</v>
      </c>
      <c r="D20" s="50" t="s">
        <v>5619</v>
      </c>
      <c r="E20" s="50" t="s">
        <v>5620</v>
      </c>
      <c r="F20" s="51">
        <v>60</v>
      </c>
      <c r="G20" s="45">
        <v>0.5</v>
      </c>
      <c r="H20" s="46">
        <v>2</v>
      </c>
      <c r="I20" s="47" t="s">
        <v>5621</v>
      </c>
      <c r="J20" s="45">
        <v>0.5</v>
      </c>
      <c r="K20" s="46">
        <v>2</v>
      </c>
      <c r="L20" s="20" t="s">
        <v>5622</v>
      </c>
      <c r="M20" s="45">
        <v>0.5</v>
      </c>
      <c r="N20" s="46">
        <v>2</v>
      </c>
      <c r="O20" s="47" t="s">
        <v>5623</v>
      </c>
      <c r="P20" s="45">
        <v>0.5</v>
      </c>
      <c r="Q20" s="46">
        <v>2</v>
      </c>
      <c r="R20" s="20" t="s">
        <v>5624</v>
      </c>
      <c r="S20" s="45"/>
      <c r="T20" s="46"/>
      <c r="U20" s="47"/>
      <c r="V20" s="45"/>
      <c r="W20" s="46"/>
      <c r="X20" s="20"/>
      <c r="Y20" s="94">
        <f t="shared" si="0"/>
        <v>30</v>
      </c>
      <c r="Z20" s="21">
        <f t="shared" si="1"/>
        <v>8</v>
      </c>
    </row>
    <row r="21" spans="1:26" ht="13.5" customHeight="1" x14ac:dyDescent="0.2">
      <c r="A21" s="48" t="s">
        <v>5625</v>
      </c>
      <c r="B21" s="49" t="s">
        <v>6240</v>
      </c>
      <c r="C21" s="50" t="s">
        <v>5626</v>
      </c>
      <c r="D21" s="50" t="s">
        <v>5627</v>
      </c>
      <c r="E21" s="50" t="s">
        <v>5628</v>
      </c>
      <c r="F21" s="51">
        <v>45</v>
      </c>
      <c r="G21" s="45"/>
      <c r="H21" s="46"/>
      <c r="I21" s="47"/>
      <c r="J21" s="45"/>
      <c r="K21" s="46"/>
      <c r="L21" s="20"/>
      <c r="M21" s="45"/>
      <c r="N21" s="46"/>
      <c r="O21" s="47"/>
      <c r="P21" s="45"/>
      <c r="Q21" s="46"/>
      <c r="R21" s="20"/>
      <c r="S21" s="45">
        <v>2</v>
      </c>
      <c r="T21" s="46">
        <v>2</v>
      </c>
      <c r="U21" s="47" t="s">
        <v>5629</v>
      </c>
      <c r="V21" s="45">
        <v>2</v>
      </c>
      <c r="W21" s="46">
        <v>2</v>
      </c>
      <c r="X21" s="20" t="s">
        <v>5630</v>
      </c>
      <c r="Y21" s="94">
        <f>SUM(G21,J21,M21,P21,S21,V21)*15</f>
        <v>60</v>
      </c>
      <c r="Z21" s="21">
        <f>SUM(H21,K21,N21,Q21,T21,W21)</f>
        <v>4</v>
      </c>
    </row>
    <row r="22" spans="1:26" ht="13.5" customHeight="1" x14ac:dyDescent="0.2">
      <c r="A22" s="48" t="s">
        <v>5631</v>
      </c>
      <c r="B22" s="49" t="s">
        <v>6242</v>
      </c>
      <c r="C22" s="50" t="s">
        <v>5632</v>
      </c>
      <c r="D22" s="50" t="s">
        <v>5633</v>
      </c>
      <c r="E22" s="50" t="s">
        <v>5634</v>
      </c>
      <c r="F22" s="51">
        <v>60</v>
      </c>
      <c r="G22" s="45">
        <v>0.5</v>
      </c>
      <c r="H22" s="46">
        <v>2</v>
      </c>
      <c r="I22" s="47" t="s">
        <v>5635</v>
      </c>
      <c r="J22" s="45">
        <v>0.5</v>
      </c>
      <c r="K22" s="46">
        <v>2</v>
      </c>
      <c r="L22" s="20" t="s">
        <v>5636</v>
      </c>
      <c r="M22" s="45">
        <v>0.5</v>
      </c>
      <c r="N22" s="46">
        <v>2</v>
      </c>
      <c r="O22" s="47" t="s">
        <v>5637</v>
      </c>
      <c r="P22" s="45">
        <v>0.5</v>
      </c>
      <c r="Q22" s="46">
        <v>2</v>
      </c>
      <c r="R22" s="20" t="s">
        <v>5638</v>
      </c>
      <c r="S22" s="45">
        <v>0.5</v>
      </c>
      <c r="T22" s="46">
        <v>2</v>
      </c>
      <c r="U22" s="47" t="s">
        <v>5639</v>
      </c>
      <c r="V22" s="45">
        <v>0.5</v>
      </c>
      <c r="W22" s="46">
        <v>2</v>
      </c>
      <c r="X22" s="20" t="s">
        <v>5640</v>
      </c>
      <c r="Y22" s="94">
        <f t="shared" si="0"/>
        <v>45</v>
      </c>
      <c r="Z22" s="21">
        <f t="shared" si="1"/>
        <v>12</v>
      </c>
    </row>
    <row r="23" spans="1:26" ht="13.5" customHeight="1" thickBot="1" x14ac:dyDescent="0.25">
      <c r="A23" s="48" t="s">
        <v>5641</v>
      </c>
      <c r="B23" s="110" t="s">
        <v>6128</v>
      </c>
      <c r="C23" s="50" t="s">
        <v>5642</v>
      </c>
      <c r="D23" s="50" t="s">
        <v>5643</v>
      </c>
      <c r="E23" s="50" t="s">
        <v>5644</v>
      </c>
      <c r="F23" s="51">
        <v>45</v>
      </c>
      <c r="G23" s="45">
        <v>3</v>
      </c>
      <c r="H23" s="46">
        <v>2</v>
      </c>
      <c r="I23" s="47" t="s">
        <v>5645</v>
      </c>
      <c r="J23" s="45">
        <v>3</v>
      </c>
      <c r="K23" s="46">
        <v>2</v>
      </c>
      <c r="L23" s="20" t="s">
        <v>5646</v>
      </c>
      <c r="M23" s="45">
        <v>3</v>
      </c>
      <c r="N23" s="46">
        <v>2</v>
      </c>
      <c r="O23" s="47" t="s">
        <v>5647</v>
      </c>
      <c r="P23" s="45">
        <v>3</v>
      </c>
      <c r="Q23" s="46">
        <v>2</v>
      </c>
      <c r="R23" s="20" t="s">
        <v>5648</v>
      </c>
      <c r="S23" s="45"/>
      <c r="T23" s="46"/>
      <c r="U23" s="47"/>
      <c r="V23" s="45"/>
      <c r="W23" s="46"/>
      <c r="X23" s="20"/>
      <c r="Y23" s="94">
        <f t="shared" si="0"/>
        <v>180</v>
      </c>
      <c r="Z23" s="21">
        <f t="shared" si="1"/>
        <v>8</v>
      </c>
    </row>
    <row r="24" spans="1:26" ht="13.5" customHeight="1" x14ac:dyDescent="0.2">
      <c r="A24" s="38" t="s">
        <v>5649</v>
      </c>
      <c r="B24" s="39" t="s">
        <v>5650</v>
      </c>
      <c r="C24" s="40"/>
      <c r="D24" s="40" t="s">
        <v>5651</v>
      </c>
      <c r="E24" s="40" t="s">
        <v>5652</v>
      </c>
      <c r="F24" s="41">
        <v>45</v>
      </c>
      <c r="G24" s="42">
        <v>2</v>
      </c>
      <c r="H24" s="43">
        <v>2</v>
      </c>
      <c r="I24" s="13" t="s">
        <v>5653</v>
      </c>
      <c r="J24" s="42">
        <v>2</v>
      </c>
      <c r="K24" s="43">
        <v>2</v>
      </c>
      <c r="L24" s="13" t="s">
        <v>5654</v>
      </c>
      <c r="M24" s="42">
        <v>2</v>
      </c>
      <c r="N24" s="43">
        <v>2</v>
      </c>
      <c r="O24" s="13" t="s">
        <v>5655</v>
      </c>
      <c r="P24" s="42">
        <v>2</v>
      </c>
      <c r="Q24" s="43">
        <v>2</v>
      </c>
      <c r="R24" s="13" t="s">
        <v>5656</v>
      </c>
      <c r="S24" s="42">
        <v>2</v>
      </c>
      <c r="T24" s="43">
        <v>2</v>
      </c>
      <c r="U24" s="13" t="s">
        <v>5657</v>
      </c>
      <c r="V24" s="42">
        <v>2</v>
      </c>
      <c r="W24" s="43">
        <v>2</v>
      </c>
      <c r="X24" s="13" t="s">
        <v>5658</v>
      </c>
      <c r="Y24" s="106">
        <f t="shared" si="0"/>
        <v>180</v>
      </c>
      <c r="Z24" s="7">
        <f t="shared" si="1"/>
        <v>12</v>
      </c>
    </row>
    <row r="25" spans="1:26" ht="13.5" customHeight="1" x14ac:dyDescent="0.2">
      <c r="A25" s="24" t="s">
        <v>5659</v>
      </c>
      <c r="B25" s="25" t="s">
        <v>5660</v>
      </c>
      <c r="C25" s="26"/>
      <c r="D25" s="26" t="s">
        <v>5661</v>
      </c>
      <c r="E25" s="26" t="s">
        <v>5662</v>
      </c>
      <c r="F25" s="27">
        <v>45</v>
      </c>
      <c r="G25" s="28"/>
      <c r="H25" s="22"/>
      <c r="I25" s="14"/>
      <c r="J25" s="28"/>
      <c r="K25" s="22"/>
      <c r="L25" s="14"/>
      <c r="M25" s="28"/>
      <c r="N25" s="22"/>
      <c r="O25" s="14"/>
      <c r="P25" s="28"/>
      <c r="Q25" s="22"/>
      <c r="R25" s="14"/>
      <c r="S25" s="28"/>
      <c r="T25" s="22"/>
      <c r="U25" s="14"/>
      <c r="V25" s="28">
        <v>1</v>
      </c>
      <c r="W25" s="22">
        <v>2</v>
      </c>
      <c r="X25" s="14" t="s">
        <v>5663</v>
      </c>
      <c r="Y25" s="98">
        <f t="shared" si="0"/>
        <v>15</v>
      </c>
      <c r="Z25" s="8">
        <f t="shared" si="1"/>
        <v>2</v>
      </c>
    </row>
    <row r="26" spans="1:26" ht="13.5" customHeight="1" x14ac:dyDescent="0.2">
      <c r="A26" s="24" t="s">
        <v>5664</v>
      </c>
      <c r="B26" s="25" t="s">
        <v>5665</v>
      </c>
      <c r="C26" s="26" t="s">
        <v>6091</v>
      </c>
      <c r="D26" s="26" t="s">
        <v>5666</v>
      </c>
      <c r="E26" s="26" t="s">
        <v>5667</v>
      </c>
      <c r="F26" s="27">
        <v>45</v>
      </c>
      <c r="G26" s="28">
        <v>1</v>
      </c>
      <c r="H26" s="22">
        <v>2</v>
      </c>
      <c r="I26" s="14" t="s">
        <v>5668</v>
      </c>
      <c r="J26" s="28">
        <v>1</v>
      </c>
      <c r="K26" s="22">
        <v>2</v>
      </c>
      <c r="L26" s="14" t="s">
        <v>5669</v>
      </c>
      <c r="M26" s="28"/>
      <c r="N26" s="22"/>
      <c r="O26" s="14"/>
      <c r="P26" s="28"/>
      <c r="Q26" s="22"/>
      <c r="R26" s="14"/>
      <c r="S26" s="28"/>
      <c r="T26" s="22"/>
      <c r="U26" s="14"/>
      <c r="V26" s="28"/>
      <c r="W26" s="22"/>
      <c r="X26" s="14"/>
      <c r="Y26" s="98">
        <f t="shared" si="0"/>
        <v>30</v>
      </c>
      <c r="Z26" s="8">
        <f t="shared" si="1"/>
        <v>4</v>
      </c>
    </row>
    <row r="27" spans="1:26" ht="13.5" customHeight="1" x14ac:dyDescent="0.2">
      <c r="A27" s="24" t="s">
        <v>5670</v>
      </c>
      <c r="B27" s="25" t="s">
        <v>5671</v>
      </c>
      <c r="C27" s="26" t="s">
        <v>5672</v>
      </c>
      <c r="D27" s="26" t="s">
        <v>5673</v>
      </c>
      <c r="E27" s="26" t="s">
        <v>5674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>
        <v>1</v>
      </c>
      <c r="T27" s="22">
        <v>1</v>
      </c>
      <c r="U27" s="14" t="s">
        <v>5675</v>
      </c>
      <c r="V27" s="28">
        <v>1</v>
      </c>
      <c r="W27" s="22">
        <v>1</v>
      </c>
      <c r="X27" s="14" t="s">
        <v>5676</v>
      </c>
      <c r="Y27" s="98">
        <f t="shared" si="0"/>
        <v>30</v>
      </c>
      <c r="Z27" s="8">
        <f t="shared" si="1"/>
        <v>2</v>
      </c>
    </row>
    <row r="28" spans="1:26" ht="13.5" customHeight="1" thickBot="1" x14ac:dyDescent="0.25">
      <c r="A28" s="24" t="s">
        <v>164</v>
      </c>
      <c r="B28" s="25" t="s">
        <v>6213</v>
      </c>
      <c r="C28" s="26"/>
      <c r="D28" s="26" t="s">
        <v>86</v>
      </c>
      <c r="E28" s="26" t="s">
        <v>138</v>
      </c>
      <c r="F28" s="27">
        <v>45</v>
      </c>
      <c r="G28" s="28"/>
      <c r="H28" s="22"/>
      <c r="I28" s="14"/>
      <c r="J28" s="28"/>
      <c r="K28" s="22"/>
      <c r="L28" s="14"/>
      <c r="M28" s="28">
        <v>1</v>
      </c>
      <c r="N28" s="22">
        <v>1</v>
      </c>
      <c r="O28" s="113" t="s">
        <v>6149</v>
      </c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0"/>
        <v>15</v>
      </c>
      <c r="Z28" s="8">
        <f t="shared" si="1"/>
        <v>1</v>
      </c>
    </row>
    <row r="29" spans="1:26" ht="13.5" customHeight="1" thickTop="1" thickBot="1" x14ac:dyDescent="0.25">
      <c r="A29" s="156" t="s">
        <v>5677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8"/>
    </row>
    <row r="30" spans="1:26" ht="13.5" customHeight="1" thickBot="1" x14ac:dyDescent="0.25">
      <c r="A30" s="64" t="s">
        <v>5678</v>
      </c>
      <c r="B30" s="65" t="s">
        <v>5679</v>
      </c>
      <c r="C30" s="66"/>
      <c r="D30" s="66"/>
      <c r="E30" s="66"/>
      <c r="F30" s="67"/>
      <c r="G30" s="68"/>
      <c r="H30" s="69"/>
      <c r="I30" s="70"/>
      <c r="J30" s="68"/>
      <c r="K30" s="69"/>
      <c r="L30" s="71"/>
      <c r="M30" s="68"/>
      <c r="N30" s="69">
        <v>3</v>
      </c>
      <c r="O30" s="70"/>
      <c r="P30" s="68"/>
      <c r="Q30" s="69">
        <v>5</v>
      </c>
      <c r="R30" s="71"/>
      <c r="S30" s="68"/>
      <c r="T30" s="69">
        <v>3</v>
      </c>
      <c r="U30" s="70"/>
      <c r="V30" s="68"/>
      <c r="W30" s="69"/>
      <c r="X30" s="71"/>
      <c r="Y30" s="99"/>
      <c r="Z30" s="72">
        <f>SUM(H30,K30,N30,Q30,T30,W30)</f>
        <v>11</v>
      </c>
    </row>
    <row r="31" spans="1:26" ht="13.5" customHeight="1" thickTop="1" thickBot="1" x14ac:dyDescent="0.25">
      <c r="A31" s="60" t="s">
        <v>5680</v>
      </c>
      <c r="B31" s="61" t="s">
        <v>5681</v>
      </c>
      <c r="C31" s="62"/>
      <c r="D31" s="62"/>
      <c r="E31" s="62" t="s">
        <v>5682</v>
      </c>
      <c r="F31" s="63"/>
      <c r="G31" s="15"/>
      <c r="H31" s="16"/>
      <c r="I31" s="17"/>
      <c r="J31" s="15"/>
      <c r="K31" s="16"/>
      <c r="L31" s="17"/>
      <c r="M31" s="15"/>
      <c r="N31" s="16"/>
      <c r="O31" s="17"/>
      <c r="P31" s="15"/>
      <c r="Q31" s="16"/>
      <c r="R31" s="17"/>
      <c r="S31" s="15">
        <v>0</v>
      </c>
      <c r="T31" s="16">
        <v>3</v>
      </c>
      <c r="U31" s="17" t="s">
        <v>6097</v>
      </c>
      <c r="V31" s="15">
        <v>0</v>
      </c>
      <c r="W31" s="16">
        <v>3</v>
      </c>
      <c r="X31" s="17" t="s">
        <v>6097</v>
      </c>
      <c r="Y31" s="100">
        <f>SUM(G31,J31,M31,P31,S31,V31)*15</f>
        <v>0</v>
      </c>
      <c r="Z31" s="18">
        <f>SUM(H31,K31,N31,Q31,T31,W31)</f>
        <v>6</v>
      </c>
    </row>
    <row r="32" spans="1:26" ht="13.5" customHeight="1" thickTop="1" thickBot="1" x14ac:dyDescent="0.25">
      <c r="A32" s="159" t="s">
        <v>5683</v>
      </c>
      <c r="B32" s="160"/>
      <c r="C32" s="160"/>
      <c r="D32" s="160"/>
      <c r="E32" s="160"/>
      <c r="F32" s="161"/>
      <c r="G32" s="101">
        <f>SUM(G8:G31)</f>
        <v>25</v>
      </c>
      <c r="H32" s="9">
        <f t="shared" ref="H32:W32" si="2">SUM(H8:H31)</f>
        <v>32</v>
      </c>
      <c r="I32" s="10"/>
      <c r="J32" s="101">
        <f t="shared" si="2"/>
        <v>25</v>
      </c>
      <c r="K32" s="9">
        <f t="shared" si="2"/>
        <v>32</v>
      </c>
      <c r="L32" s="10"/>
      <c r="M32" s="101">
        <f t="shared" si="2"/>
        <v>19</v>
      </c>
      <c r="N32" s="9">
        <f t="shared" si="2"/>
        <v>28</v>
      </c>
      <c r="O32" s="10"/>
      <c r="P32" s="101">
        <f t="shared" si="2"/>
        <v>18</v>
      </c>
      <c r="Q32" s="9">
        <f t="shared" si="2"/>
        <v>29</v>
      </c>
      <c r="R32" s="10"/>
      <c r="S32" s="101">
        <f t="shared" si="2"/>
        <v>18.5</v>
      </c>
      <c r="T32" s="9">
        <f t="shared" si="2"/>
        <v>30</v>
      </c>
      <c r="U32" s="10"/>
      <c r="V32" s="101">
        <f t="shared" si="2"/>
        <v>19.5</v>
      </c>
      <c r="W32" s="9">
        <f t="shared" si="2"/>
        <v>29</v>
      </c>
      <c r="X32" s="10"/>
      <c r="Y32" s="102">
        <f>SUM(Y8:Y31)</f>
        <v>1875</v>
      </c>
      <c r="Z32" s="11">
        <f>SUM(Z8:Z31)</f>
        <v>180</v>
      </c>
    </row>
    <row r="33" spans="1:26" ht="13.5" customHeight="1" thickTop="1" x14ac:dyDescent="0.2"/>
    <row r="34" spans="1:26" ht="12" customHeight="1" x14ac:dyDescent="0.2">
      <c r="A34" s="1" t="s">
        <v>174</v>
      </c>
      <c r="U34" s="58"/>
      <c r="Y34" s="1"/>
      <c r="Z34" s="1"/>
    </row>
    <row r="35" spans="1:26" ht="12" customHeight="1" x14ac:dyDescent="0.2">
      <c r="A35" s="76" t="s">
        <v>6075</v>
      </c>
      <c r="U35" s="58"/>
      <c r="Y35" s="1"/>
      <c r="Z35" s="1"/>
    </row>
    <row r="36" spans="1:26" ht="12" customHeight="1" x14ac:dyDescent="0.2">
      <c r="U36" s="4"/>
      <c r="Y36" s="1"/>
      <c r="Z36" s="1"/>
    </row>
    <row r="37" spans="1:26" ht="12" customHeight="1" x14ac:dyDescent="0.2">
      <c r="A37" s="59" t="s">
        <v>175</v>
      </c>
      <c r="U37" s="4"/>
      <c r="Y37" s="1"/>
      <c r="Z37" s="1"/>
    </row>
    <row r="38" spans="1:26" ht="12" customHeight="1" x14ac:dyDescent="0.2">
      <c r="A38" s="52" t="s">
        <v>176</v>
      </c>
      <c r="E38" s="1" t="s">
        <v>177</v>
      </c>
      <c r="F38" s="52"/>
      <c r="J38" s="1" t="s">
        <v>178</v>
      </c>
      <c r="K38" s="52"/>
      <c r="N38" s="52"/>
      <c r="O38" s="52"/>
      <c r="P38" s="52" t="s">
        <v>179</v>
      </c>
      <c r="Q38" s="52"/>
      <c r="S38" s="52"/>
      <c r="T38" s="58"/>
      <c r="U38" s="4"/>
      <c r="Y38" s="1"/>
      <c r="Z38" s="1"/>
    </row>
    <row r="39" spans="1:26" ht="12" customHeight="1" x14ac:dyDescent="0.2">
      <c r="A39" s="52" t="s">
        <v>180</v>
      </c>
      <c r="E39" s="1" t="s">
        <v>181</v>
      </c>
      <c r="F39" s="52"/>
      <c r="J39" s="1" t="s">
        <v>182</v>
      </c>
      <c r="K39" s="52"/>
      <c r="N39" s="52"/>
      <c r="O39" s="52"/>
      <c r="P39" s="52" t="s">
        <v>183</v>
      </c>
      <c r="Q39" s="52"/>
      <c r="S39" s="52"/>
      <c r="T39" s="58"/>
      <c r="U39" s="4"/>
      <c r="Y39" s="1"/>
      <c r="Z39" s="1"/>
    </row>
    <row r="40" spans="1:26" ht="12" customHeight="1" x14ac:dyDescent="0.2">
      <c r="A40" s="1" t="s">
        <v>184</v>
      </c>
      <c r="E40" s="1" t="s">
        <v>185</v>
      </c>
      <c r="J40" s="1" t="s">
        <v>186</v>
      </c>
      <c r="P40" s="1" t="s">
        <v>187</v>
      </c>
      <c r="T40" s="4"/>
      <c r="U40" s="4"/>
      <c r="Y40" s="1"/>
      <c r="Z40" s="1"/>
    </row>
    <row r="41" spans="1:26" ht="12" customHeight="1" x14ac:dyDescent="0.2">
      <c r="A41" s="1" t="s">
        <v>188</v>
      </c>
      <c r="J41" s="1" t="s">
        <v>189</v>
      </c>
      <c r="P41" s="87" t="s">
        <v>6077</v>
      </c>
      <c r="T41" s="4"/>
      <c r="U41" s="4"/>
      <c r="Y41" s="1"/>
      <c r="Z41" s="1"/>
    </row>
    <row r="42" spans="1:26" ht="12" customHeight="1" x14ac:dyDescent="0.2">
      <c r="A42" s="1" t="s">
        <v>190</v>
      </c>
      <c r="J42" s="1" t="s">
        <v>191</v>
      </c>
      <c r="T42" s="4"/>
      <c r="U42" s="4"/>
      <c r="Y42" s="1"/>
      <c r="Z42" s="1"/>
    </row>
    <row r="43" spans="1:26" ht="12" customHeight="1" x14ac:dyDescent="0.2">
      <c r="A43" s="77" t="s">
        <v>6076</v>
      </c>
      <c r="R43" s="4"/>
      <c r="T43" s="4"/>
      <c r="U43" s="4"/>
      <c r="Y43" s="1"/>
      <c r="Z43" s="1"/>
    </row>
    <row r="44" spans="1:26" ht="12" customHeight="1" x14ac:dyDescent="0.2">
      <c r="T44" s="4"/>
      <c r="U44" s="4"/>
      <c r="Y44" s="1"/>
      <c r="Z44" s="1"/>
    </row>
    <row r="45" spans="1:26" ht="12" customHeight="1" x14ac:dyDescent="0.2">
      <c r="A45" s="59" t="s">
        <v>192</v>
      </c>
      <c r="S45" s="4"/>
      <c r="T45" s="4"/>
      <c r="Y45" s="1"/>
      <c r="Z45" s="1"/>
    </row>
    <row r="46" spans="1:26" ht="12" customHeight="1" x14ac:dyDescent="0.2">
      <c r="A46" s="1" t="s">
        <v>193</v>
      </c>
      <c r="Y46" s="1"/>
      <c r="Z46" s="1"/>
    </row>
    <row r="47" spans="1:26" ht="12" customHeight="1" x14ac:dyDescent="0.2">
      <c r="A47" s="1" t="s">
        <v>194</v>
      </c>
      <c r="Y47" s="1"/>
      <c r="Z47" s="1"/>
    </row>
    <row r="48" spans="1:26" ht="12" customHeight="1" x14ac:dyDescent="0.2">
      <c r="A48" s="1" t="s">
        <v>195</v>
      </c>
      <c r="Y48" s="1"/>
      <c r="Z48" s="1"/>
    </row>
    <row r="49" spans="1:26" ht="12" customHeight="1" x14ac:dyDescent="0.2">
      <c r="A49" s="1" t="s">
        <v>196</v>
      </c>
      <c r="Y49" s="1"/>
      <c r="Z49" s="1"/>
    </row>
    <row r="50" spans="1:26" ht="12" customHeight="1" x14ac:dyDescent="0.2">
      <c r="A50" s="1" t="s">
        <v>197</v>
      </c>
      <c r="Y50" s="1"/>
      <c r="Z50" s="1"/>
    </row>
    <row r="51" spans="1:26" ht="13.5" customHeight="1" x14ac:dyDescent="0.2"/>
  </sheetData>
  <sheetProtection algorithmName="SHA-512" hashValue="Vgl6yCesbB9R4kfy1uk5dkbAekFqivc01r/fOcKQrzTvhLbTZ+x5BYOP7pRRxvjQU6AByQeFRHb4y1hgv1NuBQ==" saltValue="zPnBt/lTVwm/phPfgy7VBA==" spinCount="100000" sheet="1" objects="1" scenarios="1"/>
  <mergeCells count="23">
    <mergeCell ref="A7:Z7"/>
    <mergeCell ref="A29:Z29"/>
    <mergeCell ref="A32:F32"/>
    <mergeCell ref="A4:F4"/>
    <mergeCell ref="G4:X4"/>
    <mergeCell ref="Y4:Z4"/>
    <mergeCell ref="A5:A6"/>
    <mergeCell ref="B5:B6"/>
    <mergeCell ref="C5:C6"/>
    <mergeCell ref="D5:D6"/>
    <mergeCell ref="E5:E6"/>
    <mergeCell ref="F5:F6"/>
    <mergeCell ref="G5:I5"/>
    <mergeCell ref="J5:L5"/>
    <mergeCell ref="M5:O5"/>
    <mergeCell ref="P5:R5"/>
    <mergeCell ref="S5:U5"/>
    <mergeCell ref="V5:X5"/>
    <mergeCell ref="Y5:Y6"/>
    <mergeCell ref="A1:Z1"/>
    <mergeCell ref="A2:Z2"/>
    <mergeCell ref="Z5:Z6"/>
    <mergeCell ref="A3:Z3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Z55"/>
  <sheetViews>
    <sheetView workbookViewId="0">
      <selection sqref="A1:Z1"/>
    </sheetView>
  </sheetViews>
  <sheetFormatPr defaultColWidth="9.140625" defaultRowHeight="12" x14ac:dyDescent="0.2"/>
  <cols>
    <col min="1" max="1" width="41.5703125" style="1" customWidth="1"/>
    <col min="2" max="2" width="11.5703125" style="1" customWidth="1"/>
    <col min="3" max="3" width="15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5684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5685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6249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5686</v>
      </c>
      <c r="B4" s="177"/>
      <c r="C4" s="177"/>
      <c r="D4" s="177"/>
      <c r="E4" s="177"/>
      <c r="F4" s="178"/>
      <c r="G4" s="162" t="s">
        <v>5687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5688</v>
      </c>
      <c r="B5" s="182" t="s">
        <v>5689</v>
      </c>
      <c r="C5" s="174" t="s">
        <v>5690</v>
      </c>
      <c r="D5" s="174" t="s">
        <v>5691</v>
      </c>
      <c r="E5" s="169" t="s">
        <v>5692</v>
      </c>
      <c r="F5" s="170" t="s">
        <v>5693</v>
      </c>
      <c r="G5" s="162" t="s">
        <v>5694</v>
      </c>
      <c r="H5" s="163"/>
      <c r="I5" s="164"/>
      <c r="J5" s="162" t="s">
        <v>5695</v>
      </c>
      <c r="K5" s="163"/>
      <c r="L5" s="164"/>
      <c r="M5" s="162" t="s">
        <v>5696</v>
      </c>
      <c r="N5" s="163"/>
      <c r="O5" s="164"/>
      <c r="P5" s="162" t="s">
        <v>5697</v>
      </c>
      <c r="Q5" s="163"/>
      <c r="R5" s="164"/>
      <c r="S5" s="162" t="s">
        <v>5698</v>
      </c>
      <c r="T5" s="163"/>
      <c r="U5" s="164"/>
      <c r="V5" s="162" t="s">
        <v>5699</v>
      </c>
      <c r="W5" s="163"/>
      <c r="X5" s="164"/>
      <c r="Y5" s="165" t="s">
        <v>5700</v>
      </c>
      <c r="Z5" s="167" t="s">
        <v>5701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5702</v>
      </c>
      <c r="H6" s="5" t="s">
        <v>5703</v>
      </c>
      <c r="I6" s="73" t="s">
        <v>5704</v>
      </c>
      <c r="J6" s="2" t="s">
        <v>5705</v>
      </c>
      <c r="K6" s="5" t="s">
        <v>5706</v>
      </c>
      <c r="L6" s="73" t="s">
        <v>5707</v>
      </c>
      <c r="M6" s="2" t="s">
        <v>5708</v>
      </c>
      <c r="N6" s="5" t="s">
        <v>5709</v>
      </c>
      <c r="O6" s="73" t="s">
        <v>5710</v>
      </c>
      <c r="P6" s="2" t="s">
        <v>5711</v>
      </c>
      <c r="Q6" s="5" t="s">
        <v>5712</v>
      </c>
      <c r="R6" s="73" t="s">
        <v>5713</v>
      </c>
      <c r="S6" s="2" t="s">
        <v>5714</v>
      </c>
      <c r="T6" s="5" t="s">
        <v>5715</v>
      </c>
      <c r="U6" s="73" t="s">
        <v>5716</v>
      </c>
      <c r="V6" s="2" t="s">
        <v>5717</v>
      </c>
      <c r="W6" s="5" t="s">
        <v>5718</v>
      </c>
      <c r="X6" s="6" t="s">
        <v>5719</v>
      </c>
      <c r="Y6" s="166"/>
      <c r="Z6" s="168"/>
    </row>
    <row r="7" spans="1:26" ht="13.5" customHeight="1" thickTop="1" thickBot="1" x14ac:dyDescent="0.25">
      <c r="A7" s="153" t="s">
        <v>5720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</row>
    <row r="8" spans="1:26" ht="13.5" customHeight="1" x14ac:dyDescent="0.2">
      <c r="A8" s="35" t="s">
        <v>5721</v>
      </c>
      <c r="B8" s="29" t="s">
        <v>6243</v>
      </c>
      <c r="C8" s="74" t="s">
        <v>5722</v>
      </c>
      <c r="D8" s="30" t="s">
        <v>5723</v>
      </c>
      <c r="E8" s="30" t="s">
        <v>5724</v>
      </c>
      <c r="F8" s="31">
        <v>45</v>
      </c>
      <c r="G8" s="32">
        <v>2</v>
      </c>
      <c r="H8" s="33">
        <v>4</v>
      </c>
      <c r="I8" s="36" t="s">
        <v>5725</v>
      </c>
      <c r="J8" s="32">
        <v>2</v>
      </c>
      <c r="K8" s="33">
        <v>4</v>
      </c>
      <c r="L8" s="34" t="s">
        <v>5726</v>
      </c>
      <c r="M8" s="32">
        <v>2</v>
      </c>
      <c r="N8" s="33">
        <v>4</v>
      </c>
      <c r="O8" s="36" t="s">
        <v>5727</v>
      </c>
      <c r="P8" s="32">
        <v>2</v>
      </c>
      <c r="Q8" s="33">
        <v>4</v>
      </c>
      <c r="R8" s="34" t="s">
        <v>5728</v>
      </c>
      <c r="S8" s="32">
        <v>2</v>
      </c>
      <c r="T8" s="33">
        <v>4</v>
      </c>
      <c r="U8" s="36" t="s">
        <v>5729</v>
      </c>
      <c r="V8" s="32">
        <v>2</v>
      </c>
      <c r="W8" s="33">
        <v>4</v>
      </c>
      <c r="X8" s="119" t="s">
        <v>6097</v>
      </c>
      <c r="Y8" s="95">
        <f t="shared" ref="Y8:Y29" si="0">SUM(G8,J8,M8,P8,S8,V8)*15</f>
        <v>180</v>
      </c>
      <c r="Z8" s="12">
        <f t="shared" ref="Z8:Z29" si="1">SUM(H8,K8,N8,Q8,T8,W8)</f>
        <v>24</v>
      </c>
    </row>
    <row r="9" spans="1:26" ht="13.5" customHeight="1" x14ac:dyDescent="0.2">
      <c r="A9" s="37" t="s">
        <v>5730</v>
      </c>
      <c r="B9" s="25" t="s">
        <v>6132</v>
      </c>
      <c r="C9" s="75" t="s">
        <v>5731</v>
      </c>
      <c r="D9" s="26" t="s">
        <v>5732</v>
      </c>
      <c r="E9" s="26" t="s">
        <v>5733</v>
      </c>
      <c r="F9" s="27">
        <v>60</v>
      </c>
      <c r="G9" s="28">
        <v>1</v>
      </c>
      <c r="H9" s="22">
        <v>3</v>
      </c>
      <c r="I9" s="23" t="s">
        <v>5734</v>
      </c>
      <c r="J9" s="28">
        <v>1</v>
      </c>
      <c r="K9" s="22">
        <v>3</v>
      </c>
      <c r="L9" s="14" t="s">
        <v>5735</v>
      </c>
      <c r="M9" s="28">
        <v>1</v>
      </c>
      <c r="N9" s="22">
        <v>3</v>
      </c>
      <c r="O9" s="23" t="s">
        <v>5736</v>
      </c>
      <c r="P9" s="28">
        <v>1</v>
      </c>
      <c r="Q9" s="22">
        <v>3</v>
      </c>
      <c r="R9" s="14" t="s">
        <v>5737</v>
      </c>
      <c r="S9" s="28">
        <v>1</v>
      </c>
      <c r="T9" s="22">
        <v>3</v>
      </c>
      <c r="U9" s="23" t="s">
        <v>5738</v>
      </c>
      <c r="V9" s="28">
        <v>1</v>
      </c>
      <c r="W9" s="22">
        <v>3</v>
      </c>
      <c r="X9" s="113" t="s">
        <v>6097</v>
      </c>
      <c r="Y9" s="96">
        <f t="shared" si="0"/>
        <v>90</v>
      </c>
      <c r="Z9" s="8">
        <f t="shared" si="1"/>
        <v>18</v>
      </c>
    </row>
    <row r="10" spans="1:26" ht="13.5" customHeight="1" x14ac:dyDescent="0.2">
      <c r="A10" s="48" t="s">
        <v>5739</v>
      </c>
      <c r="B10" s="49" t="s">
        <v>6164</v>
      </c>
      <c r="C10" s="50"/>
      <c r="D10" s="50" t="s">
        <v>5740</v>
      </c>
      <c r="E10" s="50" t="s">
        <v>5741</v>
      </c>
      <c r="F10" s="51">
        <v>45</v>
      </c>
      <c r="G10" s="45">
        <v>2</v>
      </c>
      <c r="H10" s="46">
        <v>2</v>
      </c>
      <c r="I10" s="47" t="s">
        <v>5742</v>
      </c>
      <c r="J10" s="45">
        <v>2</v>
      </c>
      <c r="K10" s="46">
        <v>2</v>
      </c>
      <c r="L10" s="20" t="s">
        <v>5743</v>
      </c>
      <c r="M10" s="45">
        <v>2</v>
      </c>
      <c r="N10" s="46">
        <v>2</v>
      </c>
      <c r="O10" s="47" t="s">
        <v>5744</v>
      </c>
      <c r="P10" s="45">
        <v>2</v>
      </c>
      <c r="Q10" s="46">
        <v>2</v>
      </c>
      <c r="R10" s="20" t="s">
        <v>5745</v>
      </c>
      <c r="S10" s="45">
        <v>2</v>
      </c>
      <c r="T10" s="46">
        <v>2</v>
      </c>
      <c r="U10" s="47" t="s">
        <v>5746</v>
      </c>
      <c r="V10" s="45">
        <v>2</v>
      </c>
      <c r="W10" s="46">
        <v>2</v>
      </c>
      <c r="X10" s="20" t="s">
        <v>5747</v>
      </c>
      <c r="Y10" s="94">
        <f>SUM(G10,J10,M10,P10,S10,V10)*15</f>
        <v>180</v>
      </c>
      <c r="Z10" s="21">
        <f>SUM(H10,K10,N10,Q10,T10,W10)</f>
        <v>12</v>
      </c>
    </row>
    <row r="11" spans="1:26" ht="13.5" customHeight="1" x14ac:dyDescent="0.2">
      <c r="A11" s="48" t="s">
        <v>5748</v>
      </c>
      <c r="B11" s="49" t="s">
        <v>6117</v>
      </c>
      <c r="C11" s="50"/>
      <c r="D11" s="50" t="s">
        <v>5749</v>
      </c>
      <c r="E11" s="50" t="s">
        <v>5750</v>
      </c>
      <c r="F11" s="51">
        <v>45</v>
      </c>
      <c r="G11" s="45">
        <v>1</v>
      </c>
      <c r="H11" s="46">
        <v>2</v>
      </c>
      <c r="I11" s="47" t="s">
        <v>5751</v>
      </c>
      <c r="J11" s="45">
        <v>1</v>
      </c>
      <c r="K11" s="46">
        <v>2</v>
      </c>
      <c r="L11" s="20" t="s">
        <v>5752</v>
      </c>
      <c r="M11" s="45"/>
      <c r="N11" s="46"/>
      <c r="O11" s="47"/>
      <c r="P11" s="45"/>
      <c r="Q11" s="46"/>
      <c r="R11" s="20"/>
      <c r="S11" s="45"/>
      <c r="T11" s="46"/>
      <c r="U11" s="47"/>
      <c r="V11" s="45"/>
      <c r="W11" s="46"/>
      <c r="X11" s="20"/>
      <c r="Y11" s="94">
        <f>SUM(G11,J11,M11,P11,S11,V11)*15</f>
        <v>30</v>
      </c>
      <c r="Z11" s="21">
        <v>4</v>
      </c>
    </row>
    <row r="12" spans="1:26" ht="13.5" customHeight="1" x14ac:dyDescent="0.2">
      <c r="A12" s="24" t="s">
        <v>5753</v>
      </c>
      <c r="B12" s="25" t="s">
        <v>6133</v>
      </c>
      <c r="C12" s="26"/>
      <c r="D12" s="26" t="s">
        <v>5754</v>
      </c>
      <c r="E12" s="26" t="s">
        <v>5755</v>
      </c>
      <c r="F12" s="27">
        <v>45</v>
      </c>
      <c r="G12" s="28"/>
      <c r="H12" s="22"/>
      <c r="I12" s="23"/>
      <c r="J12" s="28"/>
      <c r="K12" s="22"/>
      <c r="L12" s="14"/>
      <c r="M12" s="28"/>
      <c r="N12" s="22"/>
      <c r="O12" s="23"/>
      <c r="P12" s="28"/>
      <c r="Q12" s="22"/>
      <c r="R12" s="14"/>
      <c r="S12" s="28">
        <v>1</v>
      </c>
      <c r="T12" s="22">
        <v>3</v>
      </c>
      <c r="U12" s="23" t="s">
        <v>5756</v>
      </c>
      <c r="V12" s="28">
        <v>1</v>
      </c>
      <c r="W12" s="22">
        <v>3</v>
      </c>
      <c r="X12" s="14" t="s">
        <v>5757</v>
      </c>
      <c r="Y12" s="96">
        <f t="shared" si="0"/>
        <v>30</v>
      </c>
      <c r="Z12" s="8">
        <f t="shared" si="1"/>
        <v>6</v>
      </c>
    </row>
    <row r="13" spans="1:26" s="120" customFormat="1" ht="22.7" customHeight="1" x14ac:dyDescent="0.25">
      <c r="A13" s="93" t="s">
        <v>6094</v>
      </c>
      <c r="B13" s="79" t="s">
        <v>6118</v>
      </c>
      <c r="C13" s="80" t="s">
        <v>6277</v>
      </c>
      <c r="D13" s="80" t="s">
        <v>5758</v>
      </c>
      <c r="E13" s="80" t="s">
        <v>5759</v>
      </c>
      <c r="F13" s="81">
        <v>45</v>
      </c>
      <c r="G13" s="82"/>
      <c r="H13" s="83"/>
      <c r="I13" s="84"/>
      <c r="J13" s="82"/>
      <c r="K13" s="83"/>
      <c r="L13" s="85"/>
      <c r="M13" s="82">
        <v>2</v>
      </c>
      <c r="N13" s="83">
        <v>3</v>
      </c>
      <c r="O13" s="84" t="s">
        <v>5760</v>
      </c>
      <c r="P13" s="82">
        <v>2</v>
      </c>
      <c r="Q13" s="83">
        <v>3</v>
      </c>
      <c r="R13" s="85" t="s">
        <v>5761</v>
      </c>
      <c r="S13" s="82"/>
      <c r="T13" s="83"/>
      <c r="U13" s="84"/>
      <c r="V13" s="82"/>
      <c r="W13" s="83"/>
      <c r="X13" s="85"/>
      <c r="Y13" s="121">
        <f t="shared" si="0"/>
        <v>60</v>
      </c>
      <c r="Z13" s="122">
        <f t="shared" si="1"/>
        <v>6</v>
      </c>
    </row>
    <row r="14" spans="1:26" ht="13.5" customHeight="1" x14ac:dyDescent="0.2">
      <c r="A14" s="48" t="s">
        <v>5762</v>
      </c>
      <c r="B14" s="49" t="s">
        <v>6119</v>
      </c>
      <c r="C14" s="50"/>
      <c r="D14" s="50" t="s">
        <v>5763</v>
      </c>
      <c r="E14" s="50" t="s">
        <v>5764</v>
      </c>
      <c r="F14" s="51">
        <v>45</v>
      </c>
      <c r="G14" s="45">
        <v>2</v>
      </c>
      <c r="H14" s="46">
        <v>2</v>
      </c>
      <c r="I14" s="47" t="s">
        <v>5765</v>
      </c>
      <c r="J14" s="45">
        <v>2</v>
      </c>
      <c r="K14" s="46">
        <v>2</v>
      </c>
      <c r="L14" s="20" t="s">
        <v>5766</v>
      </c>
      <c r="M14" s="45">
        <v>2</v>
      </c>
      <c r="N14" s="46">
        <v>2</v>
      </c>
      <c r="O14" s="47" t="s">
        <v>5767</v>
      </c>
      <c r="P14" s="45">
        <v>2</v>
      </c>
      <c r="Q14" s="46">
        <v>2</v>
      </c>
      <c r="R14" s="20" t="s">
        <v>5768</v>
      </c>
      <c r="S14" s="45">
        <v>1</v>
      </c>
      <c r="T14" s="46">
        <v>1</v>
      </c>
      <c r="U14" s="47" t="s">
        <v>6097</v>
      </c>
      <c r="V14" s="45"/>
      <c r="W14" s="46"/>
      <c r="X14" s="20"/>
      <c r="Y14" s="94">
        <f t="shared" si="0"/>
        <v>135</v>
      </c>
      <c r="Z14" s="21">
        <f t="shared" si="1"/>
        <v>9</v>
      </c>
    </row>
    <row r="15" spans="1:26" ht="13.5" customHeight="1" x14ac:dyDescent="0.2">
      <c r="A15" s="92" t="s">
        <v>6165</v>
      </c>
      <c r="B15" s="49" t="s">
        <v>6134</v>
      </c>
      <c r="C15" s="50"/>
      <c r="D15" s="50" t="s">
        <v>5769</v>
      </c>
      <c r="E15" s="50" t="s">
        <v>5770</v>
      </c>
      <c r="F15" s="51">
        <v>45</v>
      </c>
      <c r="G15" s="45">
        <v>1</v>
      </c>
      <c r="H15" s="46">
        <v>2</v>
      </c>
      <c r="I15" s="47" t="s">
        <v>5771</v>
      </c>
      <c r="J15" s="45">
        <v>1</v>
      </c>
      <c r="K15" s="46">
        <v>2</v>
      </c>
      <c r="L15" s="20" t="s">
        <v>5772</v>
      </c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 t="shared" si="0"/>
        <v>30</v>
      </c>
      <c r="Z15" s="21">
        <f t="shared" si="1"/>
        <v>4</v>
      </c>
    </row>
    <row r="16" spans="1:26" ht="13.5" customHeight="1" x14ac:dyDescent="0.2">
      <c r="A16" s="48" t="s">
        <v>5773</v>
      </c>
      <c r="B16" s="25" t="s">
        <v>6120</v>
      </c>
      <c r="C16" s="50"/>
      <c r="D16" s="50" t="s">
        <v>5774</v>
      </c>
      <c r="E16" s="50" t="s">
        <v>5775</v>
      </c>
      <c r="F16" s="51">
        <v>45</v>
      </c>
      <c r="G16" s="45"/>
      <c r="H16" s="46"/>
      <c r="I16" s="47"/>
      <c r="J16" s="45"/>
      <c r="K16" s="46"/>
      <c r="L16" s="20"/>
      <c r="M16" s="45"/>
      <c r="N16" s="46"/>
      <c r="O16" s="47"/>
      <c r="P16" s="45">
        <v>2</v>
      </c>
      <c r="Q16" s="46">
        <v>2</v>
      </c>
      <c r="R16" s="20" t="s">
        <v>5776</v>
      </c>
      <c r="S16" s="45">
        <v>2</v>
      </c>
      <c r="T16" s="46">
        <v>2</v>
      </c>
      <c r="U16" s="47" t="s">
        <v>5777</v>
      </c>
      <c r="V16" s="45"/>
      <c r="W16" s="46"/>
      <c r="X16" s="20"/>
      <c r="Y16" s="94">
        <f t="shared" si="0"/>
        <v>60</v>
      </c>
      <c r="Z16" s="21">
        <f t="shared" si="1"/>
        <v>4</v>
      </c>
    </row>
    <row r="17" spans="1:26" ht="13.5" customHeight="1" x14ac:dyDescent="0.2">
      <c r="A17" s="48" t="s">
        <v>5778</v>
      </c>
      <c r="B17" s="109" t="s">
        <v>6121</v>
      </c>
      <c r="C17" s="50"/>
      <c r="D17" s="50" t="s">
        <v>5779</v>
      </c>
      <c r="E17" s="50" t="s">
        <v>5780</v>
      </c>
      <c r="F17" s="51">
        <v>45</v>
      </c>
      <c r="G17" s="45">
        <v>2</v>
      </c>
      <c r="H17" s="46">
        <v>2</v>
      </c>
      <c r="I17" s="47" t="s">
        <v>5781</v>
      </c>
      <c r="J17" s="45">
        <v>2</v>
      </c>
      <c r="K17" s="46">
        <v>2</v>
      </c>
      <c r="L17" s="123" t="s">
        <v>6097</v>
      </c>
      <c r="M17" s="45">
        <v>2</v>
      </c>
      <c r="N17" s="46">
        <v>2</v>
      </c>
      <c r="O17" s="47" t="s">
        <v>5782</v>
      </c>
      <c r="P17" s="45">
        <v>2</v>
      </c>
      <c r="Q17" s="46">
        <v>2</v>
      </c>
      <c r="R17" s="123" t="s">
        <v>6097</v>
      </c>
      <c r="S17" s="45"/>
      <c r="T17" s="46"/>
      <c r="U17" s="47"/>
      <c r="V17" s="45"/>
      <c r="W17" s="46"/>
      <c r="X17" s="20"/>
      <c r="Y17" s="94">
        <f t="shared" si="0"/>
        <v>120</v>
      </c>
      <c r="Z17" s="21">
        <f t="shared" si="1"/>
        <v>8</v>
      </c>
    </row>
    <row r="18" spans="1:26" ht="13.5" customHeight="1" x14ac:dyDescent="0.2">
      <c r="A18" s="24" t="s">
        <v>6153</v>
      </c>
      <c r="B18" s="25" t="s">
        <v>6122</v>
      </c>
      <c r="C18" s="26" t="s">
        <v>5783</v>
      </c>
      <c r="D18" s="26" t="s">
        <v>5784</v>
      </c>
      <c r="E18" s="26" t="s">
        <v>5785</v>
      </c>
      <c r="F18" s="27">
        <v>45</v>
      </c>
      <c r="G18" s="28">
        <v>2</v>
      </c>
      <c r="H18" s="22">
        <v>2</v>
      </c>
      <c r="I18" s="23" t="s">
        <v>5786</v>
      </c>
      <c r="J18" s="28">
        <v>2</v>
      </c>
      <c r="K18" s="22">
        <v>2</v>
      </c>
      <c r="L18" s="14" t="s">
        <v>5787</v>
      </c>
      <c r="M18" s="28">
        <v>2</v>
      </c>
      <c r="N18" s="22">
        <v>2</v>
      </c>
      <c r="O18" s="23" t="s">
        <v>5788</v>
      </c>
      <c r="P18" s="28">
        <v>2</v>
      </c>
      <c r="Q18" s="22">
        <v>2</v>
      </c>
      <c r="R18" s="14" t="s">
        <v>5789</v>
      </c>
      <c r="S18" s="28"/>
      <c r="T18" s="22"/>
      <c r="U18" s="23"/>
      <c r="V18" s="28"/>
      <c r="W18" s="22"/>
      <c r="X18" s="14"/>
      <c r="Y18" s="96">
        <f t="shared" si="0"/>
        <v>120</v>
      </c>
      <c r="Z18" s="8">
        <f t="shared" si="1"/>
        <v>8</v>
      </c>
    </row>
    <row r="19" spans="1:26" ht="13.5" customHeight="1" x14ac:dyDescent="0.2">
      <c r="A19" s="88" t="s">
        <v>6152</v>
      </c>
      <c r="B19" s="25" t="s">
        <v>6123</v>
      </c>
      <c r="C19" s="26"/>
      <c r="D19" s="26" t="s">
        <v>5790</v>
      </c>
      <c r="E19" s="26" t="s">
        <v>5791</v>
      </c>
      <c r="F19" s="27">
        <v>45</v>
      </c>
      <c r="G19" s="28">
        <v>1</v>
      </c>
      <c r="H19" s="22">
        <v>1</v>
      </c>
      <c r="I19" s="23" t="s">
        <v>5792</v>
      </c>
      <c r="J19" s="28">
        <v>1</v>
      </c>
      <c r="K19" s="22">
        <v>1</v>
      </c>
      <c r="L19" s="14" t="s">
        <v>5793</v>
      </c>
      <c r="M19" s="28">
        <v>1</v>
      </c>
      <c r="N19" s="22">
        <v>1</v>
      </c>
      <c r="O19" s="23" t="s">
        <v>5794</v>
      </c>
      <c r="P19" s="28">
        <v>1</v>
      </c>
      <c r="Q19" s="22">
        <v>1</v>
      </c>
      <c r="R19" s="14" t="s">
        <v>5795</v>
      </c>
      <c r="S19" s="28"/>
      <c r="T19" s="22"/>
      <c r="U19" s="23"/>
      <c r="V19" s="28"/>
      <c r="W19" s="22"/>
      <c r="X19" s="14"/>
      <c r="Y19" s="96">
        <f t="shared" si="0"/>
        <v>60</v>
      </c>
      <c r="Z19" s="8">
        <f t="shared" si="1"/>
        <v>4</v>
      </c>
    </row>
    <row r="20" spans="1:26" ht="13.5" customHeight="1" x14ac:dyDescent="0.2">
      <c r="A20" s="24" t="s">
        <v>5796</v>
      </c>
      <c r="B20" s="25" t="s">
        <v>6124</v>
      </c>
      <c r="C20" s="26"/>
      <c r="D20" s="26" t="s">
        <v>5797</v>
      </c>
      <c r="E20" s="26" t="s">
        <v>5798</v>
      </c>
      <c r="F20" s="27">
        <v>45</v>
      </c>
      <c r="G20" s="28"/>
      <c r="H20" s="22"/>
      <c r="I20" s="23"/>
      <c r="J20" s="28"/>
      <c r="K20" s="22"/>
      <c r="L20" s="14"/>
      <c r="M20" s="28">
        <v>2</v>
      </c>
      <c r="N20" s="22">
        <v>2</v>
      </c>
      <c r="O20" s="23" t="s">
        <v>5799</v>
      </c>
      <c r="P20" s="28">
        <v>2</v>
      </c>
      <c r="Q20" s="22">
        <v>2</v>
      </c>
      <c r="R20" s="14" t="s">
        <v>5800</v>
      </c>
      <c r="S20" s="28">
        <v>2</v>
      </c>
      <c r="T20" s="22">
        <v>2</v>
      </c>
      <c r="U20" s="23" t="s">
        <v>5801</v>
      </c>
      <c r="V20" s="28">
        <v>2</v>
      </c>
      <c r="W20" s="22">
        <v>2</v>
      </c>
      <c r="X20" s="14" t="s">
        <v>5802</v>
      </c>
      <c r="Y20" s="96">
        <f>SUM(G20,J20,M20,P20,S20,V20)*15</f>
        <v>120</v>
      </c>
      <c r="Z20" s="8">
        <f>SUM(H20,K20,N20,Q20,T20,W20)</f>
        <v>8</v>
      </c>
    </row>
    <row r="21" spans="1:26" ht="13.5" customHeight="1" x14ac:dyDescent="0.2">
      <c r="A21" s="24" t="s">
        <v>5803</v>
      </c>
      <c r="B21" s="25" t="s">
        <v>6238</v>
      </c>
      <c r="C21" s="26"/>
      <c r="D21" s="26" t="s">
        <v>6131</v>
      </c>
      <c r="E21" s="26" t="s">
        <v>6129</v>
      </c>
      <c r="F21" s="27">
        <v>45</v>
      </c>
      <c r="G21" s="28"/>
      <c r="H21" s="22"/>
      <c r="I21" s="23"/>
      <c r="J21" s="28"/>
      <c r="K21" s="22"/>
      <c r="L21" s="14"/>
      <c r="M21" s="28"/>
      <c r="N21" s="22"/>
      <c r="O21" s="23"/>
      <c r="P21" s="28"/>
      <c r="Q21" s="22"/>
      <c r="R21" s="14"/>
      <c r="S21" s="28">
        <v>2</v>
      </c>
      <c r="T21" s="22">
        <v>2</v>
      </c>
      <c r="U21" s="23" t="s">
        <v>6097</v>
      </c>
      <c r="V21" s="28">
        <v>2</v>
      </c>
      <c r="W21" s="22">
        <v>2</v>
      </c>
      <c r="X21" s="14" t="s">
        <v>6149</v>
      </c>
      <c r="Y21" s="96">
        <f t="shared" si="0"/>
        <v>60</v>
      </c>
      <c r="Z21" s="8">
        <f t="shared" si="1"/>
        <v>4</v>
      </c>
    </row>
    <row r="22" spans="1:26" ht="13.5" customHeight="1" x14ac:dyDescent="0.2">
      <c r="A22" s="48" t="s">
        <v>5804</v>
      </c>
      <c r="B22" s="49" t="s">
        <v>6125</v>
      </c>
      <c r="C22" s="50"/>
      <c r="D22" s="111" t="s">
        <v>6131</v>
      </c>
      <c r="E22" s="50" t="s">
        <v>5805</v>
      </c>
      <c r="F22" s="51">
        <v>45</v>
      </c>
      <c r="G22" s="45"/>
      <c r="H22" s="46"/>
      <c r="I22" s="47"/>
      <c r="J22" s="45"/>
      <c r="K22" s="46"/>
      <c r="L22" s="20"/>
      <c r="M22" s="45">
        <v>2</v>
      </c>
      <c r="N22" s="46">
        <v>2</v>
      </c>
      <c r="O22" s="47" t="s">
        <v>5806</v>
      </c>
      <c r="P22" s="45">
        <v>2</v>
      </c>
      <c r="Q22" s="46">
        <v>2</v>
      </c>
      <c r="R22" s="20" t="s">
        <v>5807</v>
      </c>
      <c r="S22" s="45"/>
      <c r="T22" s="46"/>
      <c r="U22" s="47"/>
      <c r="V22" s="45"/>
      <c r="W22" s="46"/>
      <c r="X22" s="20"/>
      <c r="Y22" s="94">
        <f t="shared" si="0"/>
        <v>60</v>
      </c>
      <c r="Z22" s="21">
        <f t="shared" si="1"/>
        <v>4</v>
      </c>
    </row>
    <row r="23" spans="1:26" ht="13.5" customHeight="1" x14ac:dyDescent="0.2">
      <c r="A23" s="48" t="s">
        <v>5808</v>
      </c>
      <c r="B23" s="49" t="s">
        <v>6126</v>
      </c>
      <c r="C23" s="50"/>
      <c r="D23" s="50" t="s">
        <v>5809</v>
      </c>
      <c r="E23" s="50" t="s">
        <v>5810</v>
      </c>
      <c r="F23" s="51">
        <v>45</v>
      </c>
      <c r="G23" s="45"/>
      <c r="H23" s="46"/>
      <c r="I23" s="47"/>
      <c r="J23" s="45"/>
      <c r="K23" s="46"/>
      <c r="L23" s="20"/>
      <c r="M23" s="45">
        <v>1</v>
      </c>
      <c r="N23" s="46">
        <v>2</v>
      </c>
      <c r="O23" s="47" t="s">
        <v>5811</v>
      </c>
      <c r="P23" s="45">
        <v>1</v>
      </c>
      <c r="Q23" s="46">
        <v>2</v>
      </c>
      <c r="R23" s="20" t="s">
        <v>5812</v>
      </c>
      <c r="S23" s="45"/>
      <c r="T23" s="46"/>
      <c r="U23" s="47"/>
      <c r="V23" s="45"/>
      <c r="W23" s="46"/>
      <c r="X23" s="20"/>
      <c r="Y23" s="94">
        <f t="shared" si="0"/>
        <v>30</v>
      </c>
      <c r="Z23" s="21">
        <f t="shared" si="1"/>
        <v>4</v>
      </c>
    </row>
    <row r="24" spans="1:26" ht="13.5" customHeight="1" thickBot="1" x14ac:dyDescent="0.25">
      <c r="A24" s="48" t="s">
        <v>5813</v>
      </c>
      <c r="B24" s="49" t="s">
        <v>6127</v>
      </c>
      <c r="C24" s="50"/>
      <c r="D24" s="50" t="s">
        <v>5814</v>
      </c>
      <c r="E24" s="50" t="s">
        <v>5815</v>
      </c>
      <c r="F24" s="51">
        <v>45</v>
      </c>
      <c r="G24" s="45"/>
      <c r="H24" s="46"/>
      <c r="I24" s="47"/>
      <c r="J24" s="45"/>
      <c r="K24" s="46"/>
      <c r="L24" s="20"/>
      <c r="M24" s="45"/>
      <c r="N24" s="46"/>
      <c r="O24" s="47"/>
      <c r="P24" s="45"/>
      <c r="Q24" s="46"/>
      <c r="R24" s="20"/>
      <c r="S24" s="45">
        <v>1</v>
      </c>
      <c r="T24" s="46">
        <v>2</v>
      </c>
      <c r="U24" s="47" t="s">
        <v>5816</v>
      </c>
      <c r="V24" s="45">
        <v>1</v>
      </c>
      <c r="W24" s="46">
        <v>2</v>
      </c>
      <c r="X24" s="20" t="s">
        <v>5817</v>
      </c>
      <c r="Y24" s="94">
        <f t="shared" si="0"/>
        <v>30</v>
      </c>
      <c r="Z24" s="21">
        <f t="shared" si="1"/>
        <v>4</v>
      </c>
    </row>
    <row r="25" spans="1:26" ht="13.5" customHeight="1" x14ac:dyDescent="0.2">
      <c r="A25" s="38" t="s">
        <v>5818</v>
      </c>
      <c r="B25" s="39" t="s">
        <v>5819</v>
      </c>
      <c r="C25" s="40"/>
      <c r="D25" s="40" t="s">
        <v>5820</v>
      </c>
      <c r="E25" s="40" t="s">
        <v>5821</v>
      </c>
      <c r="F25" s="41">
        <v>45</v>
      </c>
      <c r="G25" s="42">
        <v>2</v>
      </c>
      <c r="H25" s="43">
        <v>2</v>
      </c>
      <c r="I25" s="13" t="s">
        <v>5822</v>
      </c>
      <c r="J25" s="42">
        <v>2</v>
      </c>
      <c r="K25" s="43">
        <v>2</v>
      </c>
      <c r="L25" s="13" t="s">
        <v>5823</v>
      </c>
      <c r="M25" s="42">
        <v>2</v>
      </c>
      <c r="N25" s="43">
        <v>2</v>
      </c>
      <c r="O25" s="13" t="s">
        <v>5824</v>
      </c>
      <c r="P25" s="42">
        <v>2</v>
      </c>
      <c r="Q25" s="43">
        <v>2</v>
      </c>
      <c r="R25" s="13" t="s">
        <v>5825</v>
      </c>
      <c r="S25" s="42">
        <v>2</v>
      </c>
      <c r="T25" s="43">
        <v>2</v>
      </c>
      <c r="U25" s="13" t="s">
        <v>5826</v>
      </c>
      <c r="V25" s="42">
        <v>2</v>
      </c>
      <c r="W25" s="43">
        <v>2</v>
      </c>
      <c r="X25" s="13" t="s">
        <v>5827</v>
      </c>
      <c r="Y25" s="106">
        <f t="shared" si="0"/>
        <v>180</v>
      </c>
      <c r="Z25" s="7">
        <f t="shared" si="1"/>
        <v>12</v>
      </c>
    </row>
    <row r="26" spans="1:26" ht="13.5" customHeight="1" x14ac:dyDescent="0.2">
      <c r="A26" s="24" t="s">
        <v>5828</v>
      </c>
      <c r="B26" s="25" t="s">
        <v>5829</v>
      </c>
      <c r="C26" s="26"/>
      <c r="D26" s="26" t="s">
        <v>5830</v>
      </c>
      <c r="E26" s="26" t="s">
        <v>5831</v>
      </c>
      <c r="F26" s="27">
        <v>45</v>
      </c>
      <c r="G26" s="28"/>
      <c r="H26" s="22"/>
      <c r="I26" s="14"/>
      <c r="J26" s="28"/>
      <c r="K26" s="22"/>
      <c r="L26" s="14"/>
      <c r="M26" s="28"/>
      <c r="N26" s="22"/>
      <c r="O26" s="14"/>
      <c r="P26" s="28"/>
      <c r="Q26" s="22"/>
      <c r="R26" s="14"/>
      <c r="S26" s="28"/>
      <c r="T26" s="22"/>
      <c r="U26" s="14"/>
      <c r="V26" s="28">
        <v>1</v>
      </c>
      <c r="W26" s="22">
        <v>2</v>
      </c>
      <c r="X26" s="14" t="s">
        <v>5832</v>
      </c>
      <c r="Y26" s="98">
        <f t="shared" si="0"/>
        <v>15</v>
      </c>
      <c r="Z26" s="8">
        <f t="shared" si="1"/>
        <v>2</v>
      </c>
    </row>
    <row r="27" spans="1:26" ht="13.5" customHeight="1" x14ac:dyDescent="0.2">
      <c r="A27" s="24" t="s">
        <v>5833</v>
      </c>
      <c r="B27" s="25" t="s">
        <v>5834</v>
      </c>
      <c r="C27" s="26" t="s">
        <v>5835</v>
      </c>
      <c r="D27" s="26" t="s">
        <v>5836</v>
      </c>
      <c r="E27" s="26" t="s">
        <v>5837</v>
      </c>
      <c r="F27" s="27">
        <v>45</v>
      </c>
      <c r="G27" s="28">
        <v>1</v>
      </c>
      <c r="H27" s="22">
        <v>2</v>
      </c>
      <c r="I27" s="14" t="s">
        <v>5838</v>
      </c>
      <c r="J27" s="28">
        <v>1</v>
      </c>
      <c r="K27" s="22">
        <v>2</v>
      </c>
      <c r="L27" s="14" t="s">
        <v>5839</v>
      </c>
      <c r="M27" s="28"/>
      <c r="N27" s="22"/>
      <c r="O27" s="14"/>
      <c r="P27" s="28"/>
      <c r="Q27" s="22"/>
      <c r="R27" s="14"/>
      <c r="S27" s="28"/>
      <c r="T27" s="22"/>
      <c r="U27" s="14"/>
      <c r="V27" s="28"/>
      <c r="W27" s="22"/>
      <c r="X27" s="14"/>
      <c r="Y27" s="98">
        <f t="shared" si="0"/>
        <v>30</v>
      </c>
      <c r="Z27" s="8">
        <f t="shared" si="1"/>
        <v>4</v>
      </c>
    </row>
    <row r="28" spans="1:26" ht="13.5" customHeight="1" x14ac:dyDescent="0.2">
      <c r="A28" s="24" t="s">
        <v>5840</v>
      </c>
      <c r="B28" s="25" t="s">
        <v>5841</v>
      </c>
      <c r="C28" s="26" t="s">
        <v>5842</v>
      </c>
      <c r="D28" s="26" t="s">
        <v>5843</v>
      </c>
      <c r="E28" s="26" t="s">
        <v>5844</v>
      </c>
      <c r="F28" s="27">
        <v>45</v>
      </c>
      <c r="G28" s="28"/>
      <c r="H28" s="22"/>
      <c r="I28" s="14"/>
      <c r="J28" s="28"/>
      <c r="K28" s="22"/>
      <c r="L28" s="14"/>
      <c r="M28" s="28"/>
      <c r="N28" s="22"/>
      <c r="O28" s="14"/>
      <c r="P28" s="28"/>
      <c r="Q28" s="22"/>
      <c r="R28" s="14"/>
      <c r="S28" s="28">
        <v>1</v>
      </c>
      <c r="T28" s="22">
        <v>1</v>
      </c>
      <c r="U28" s="14" t="s">
        <v>5845</v>
      </c>
      <c r="V28" s="28">
        <v>1</v>
      </c>
      <c r="W28" s="22">
        <v>1</v>
      </c>
      <c r="X28" s="14" t="s">
        <v>5846</v>
      </c>
      <c r="Y28" s="98">
        <f t="shared" si="0"/>
        <v>30</v>
      </c>
      <c r="Z28" s="8">
        <f t="shared" si="1"/>
        <v>2</v>
      </c>
    </row>
    <row r="29" spans="1:26" ht="13.5" customHeight="1" thickBot="1" x14ac:dyDescent="0.25">
      <c r="A29" s="88" t="s">
        <v>6143</v>
      </c>
      <c r="B29" s="25" t="s">
        <v>6278</v>
      </c>
      <c r="C29" s="26"/>
      <c r="D29" s="26" t="s">
        <v>5847</v>
      </c>
      <c r="E29" s="26" t="s">
        <v>5848</v>
      </c>
      <c r="F29" s="27">
        <v>45</v>
      </c>
      <c r="G29" s="28"/>
      <c r="H29" s="22"/>
      <c r="I29" s="14"/>
      <c r="J29" s="28">
        <v>1</v>
      </c>
      <c r="K29" s="22">
        <v>1</v>
      </c>
      <c r="L29" s="14" t="s">
        <v>5849</v>
      </c>
      <c r="M29" s="28">
        <v>1</v>
      </c>
      <c r="N29" s="22">
        <v>1</v>
      </c>
      <c r="O29" s="14" t="s">
        <v>5850</v>
      </c>
      <c r="P29" s="28"/>
      <c r="Q29" s="22"/>
      <c r="R29" s="14"/>
      <c r="S29" s="28"/>
      <c r="T29" s="22"/>
      <c r="U29" s="14"/>
      <c r="V29" s="28"/>
      <c r="W29" s="22"/>
      <c r="X29" s="14"/>
      <c r="Y29" s="98">
        <f t="shared" si="0"/>
        <v>30</v>
      </c>
      <c r="Z29" s="8">
        <f t="shared" si="1"/>
        <v>2</v>
      </c>
    </row>
    <row r="30" spans="1:26" ht="13.5" customHeight="1" thickTop="1" thickBot="1" x14ac:dyDescent="0.25">
      <c r="A30" s="156" t="s">
        <v>5851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8"/>
    </row>
    <row r="31" spans="1:26" ht="13.5" customHeight="1" thickBot="1" x14ac:dyDescent="0.25">
      <c r="A31" s="64" t="s">
        <v>5852</v>
      </c>
      <c r="B31" s="65" t="s">
        <v>5853</v>
      </c>
      <c r="C31" s="66"/>
      <c r="D31" s="66"/>
      <c r="E31" s="66"/>
      <c r="F31" s="67"/>
      <c r="G31" s="68"/>
      <c r="H31" s="69">
        <v>5</v>
      </c>
      <c r="I31" s="70"/>
      <c r="J31" s="68"/>
      <c r="K31" s="69">
        <v>5</v>
      </c>
      <c r="L31" s="71"/>
      <c r="M31" s="68"/>
      <c r="N31" s="69">
        <v>2</v>
      </c>
      <c r="O31" s="70"/>
      <c r="P31" s="68"/>
      <c r="Q31" s="69"/>
      <c r="R31" s="71"/>
      <c r="S31" s="68"/>
      <c r="T31" s="69">
        <v>4</v>
      </c>
      <c r="U31" s="70"/>
      <c r="V31" s="68"/>
      <c r="W31" s="69">
        <v>5</v>
      </c>
      <c r="X31" s="71"/>
      <c r="Y31" s="99"/>
      <c r="Z31" s="72">
        <f>SUM(H31,K31,N31,Q31,T31,W31)</f>
        <v>21</v>
      </c>
    </row>
    <row r="32" spans="1:26" ht="13.5" customHeight="1" thickTop="1" thickBot="1" x14ac:dyDescent="0.25">
      <c r="A32" s="60" t="s">
        <v>5854</v>
      </c>
      <c r="B32" s="61" t="s">
        <v>5855</v>
      </c>
      <c r="C32" s="62"/>
      <c r="D32" s="62"/>
      <c r="E32" s="62" t="s">
        <v>5856</v>
      </c>
      <c r="F32" s="63"/>
      <c r="G32" s="15"/>
      <c r="H32" s="16"/>
      <c r="I32" s="17"/>
      <c r="J32" s="15"/>
      <c r="K32" s="16"/>
      <c r="L32" s="17"/>
      <c r="M32" s="15"/>
      <c r="N32" s="16"/>
      <c r="O32" s="17"/>
      <c r="P32" s="15"/>
      <c r="Q32" s="16"/>
      <c r="R32" s="17"/>
      <c r="S32" s="15">
        <v>0</v>
      </c>
      <c r="T32" s="16">
        <v>3</v>
      </c>
      <c r="U32" s="17" t="s">
        <v>6097</v>
      </c>
      <c r="V32" s="15">
        <v>0</v>
      </c>
      <c r="W32" s="16">
        <v>3</v>
      </c>
      <c r="X32" s="17" t="s">
        <v>6097</v>
      </c>
      <c r="Y32" s="100">
        <f>SUM(G32,J32,M32,P32,S32,V32)*15</f>
        <v>0</v>
      </c>
      <c r="Z32" s="18">
        <f>SUM(H32,K32,N32,Q32,T32,W32)</f>
        <v>6</v>
      </c>
    </row>
    <row r="33" spans="1:26" ht="13.5" customHeight="1" thickTop="1" thickBot="1" x14ac:dyDescent="0.25">
      <c r="A33" s="159" t="s">
        <v>5857</v>
      </c>
      <c r="B33" s="160"/>
      <c r="C33" s="160"/>
      <c r="D33" s="160"/>
      <c r="E33" s="160"/>
      <c r="F33" s="161"/>
      <c r="G33" s="101">
        <f>SUM(G8:G32)</f>
        <v>17</v>
      </c>
      <c r="H33" s="9">
        <f t="shared" ref="H33:W33" si="2">SUM(H8:H32)</f>
        <v>29</v>
      </c>
      <c r="I33" s="10"/>
      <c r="J33" s="101">
        <f t="shared" si="2"/>
        <v>18</v>
      </c>
      <c r="K33" s="9">
        <f t="shared" si="2"/>
        <v>30</v>
      </c>
      <c r="L33" s="10"/>
      <c r="M33" s="101">
        <f t="shared" si="2"/>
        <v>22</v>
      </c>
      <c r="N33" s="9">
        <f t="shared" si="2"/>
        <v>30</v>
      </c>
      <c r="O33" s="10"/>
      <c r="P33" s="101">
        <f t="shared" si="2"/>
        <v>23</v>
      </c>
      <c r="Q33" s="9">
        <f t="shared" si="2"/>
        <v>29</v>
      </c>
      <c r="R33" s="10"/>
      <c r="S33" s="101">
        <f t="shared" si="2"/>
        <v>17</v>
      </c>
      <c r="T33" s="9">
        <f t="shared" si="2"/>
        <v>31</v>
      </c>
      <c r="U33" s="10"/>
      <c r="V33" s="101">
        <f t="shared" si="2"/>
        <v>15</v>
      </c>
      <c r="W33" s="9">
        <f t="shared" si="2"/>
        <v>31</v>
      </c>
      <c r="X33" s="10"/>
      <c r="Y33" s="102">
        <f>SUM(Y8:Y32)</f>
        <v>1680</v>
      </c>
      <c r="Z33" s="11">
        <f>SUM(Z8:Z32)</f>
        <v>180</v>
      </c>
    </row>
    <row r="34" spans="1:26" ht="12" customHeight="1" thickTop="1" x14ac:dyDescent="0.2"/>
    <row r="35" spans="1:26" ht="12" customHeight="1" x14ac:dyDescent="0.2">
      <c r="A35" s="1" t="s">
        <v>174</v>
      </c>
      <c r="U35" s="58"/>
      <c r="Y35" s="1"/>
      <c r="Z35" s="1"/>
    </row>
    <row r="36" spans="1:26" ht="12" customHeight="1" x14ac:dyDescent="0.2">
      <c r="A36" s="76" t="s">
        <v>6075</v>
      </c>
      <c r="U36" s="58"/>
      <c r="Y36" s="1"/>
      <c r="Z36" s="1"/>
    </row>
    <row r="37" spans="1:26" ht="12" customHeight="1" x14ac:dyDescent="0.2">
      <c r="U37" s="4"/>
      <c r="Y37" s="1"/>
      <c r="Z37" s="1"/>
    </row>
    <row r="38" spans="1:26" ht="12" customHeight="1" x14ac:dyDescent="0.2">
      <c r="A38" s="59" t="s">
        <v>175</v>
      </c>
      <c r="U38" s="4"/>
      <c r="Y38" s="1"/>
      <c r="Z38" s="1"/>
    </row>
    <row r="39" spans="1:26" ht="12" customHeight="1" x14ac:dyDescent="0.2">
      <c r="A39" s="52" t="s">
        <v>176</v>
      </c>
      <c r="E39" s="1" t="s">
        <v>177</v>
      </c>
      <c r="F39" s="52"/>
      <c r="J39" s="1" t="s">
        <v>178</v>
      </c>
      <c r="K39" s="52"/>
      <c r="N39" s="52"/>
      <c r="O39" s="52"/>
      <c r="P39" s="52" t="s">
        <v>179</v>
      </c>
      <c r="Q39" s="52"/>
      <c r="S39" s="52"/>
      <c r="T39" s="58"/>
      <c r="U39" s="4"/>
      <c r="Y39" s="1"/>
      <c r="Z39" s="1"/>
    </row>
    <row r="40" spans="1:26" ht="12" customHeight="1" x14ac:dyDescent="0.2">
      <c r="A40" s="52" t="s">
        <v>180</v>
      </c>
      <c r="E40" s="1" t="s">
        <v>181</v>
      </c>
      <c r="F40" s="52"/>
      <c r="J40" s="1" t="s">
        <v>182</v>
      </c>
      <c r="K40" s="52"/>
      <c r="N40" s="52"/>
      <c r="O40" s="52"/>
      <c r="P40" s="52" t="s">
        <v>183</v>
      </c>
      <c r="Q40" s="52"/>
      <c r="S40" s="52"/>
      <c r="T40" s="58"/>
      <c r="U40" s="4"/>
      <c r="Y40" s="1"/>
      <c r="Z40" s="1"/>
    </row>
    <row r="41" spans="1:26" ht="12" customHeight="1" x14ac:dyDescent="0.2">
      <c r="A41" s="1" t="s">
        <v>184</v>
      </c>
      <c r="E41" s="1" t="s">
        <v>185</v>
      </c>
      <c r="J41" s="1" t="s">
        <v>186</v>
      </c>
      <c r="P41" s="1" t="s">
        <v>187</v>
      </c>
      <c r="T41" s="4"/>
      <c r="U41" s="4"/>
      <c r="Y41" s="1"/>
      <c r="Z41" s="1"/>
    </row>
    <row r="42" spans="1:26" ht="12" customHeight="1" x14ac:dyDescent="0.2">
      <c r="A42" s="1" t="s">
        <v>188</v>
      </c>
      <c r="J42" s="1" t="s">
        <v>189</v>
      </c>
      <c r="P42" s="87" t="s">
        <v>6077</v>
      </c>
      <c r="T42" s="4"/>
      <c r="U42" s="4"/>
      <c r="Y42" s="1"/>
      <c r="Z42" s="1"/>
    </row>
    <row r="43" spans="1:26" ht="12" customHeight="1" x14ac:dyDescent="0.2">
      <c r="A43" s="1" t="s">
        <v>190</v>
      </c>
      <c r="J43" s="1" t="s">
        <v>191</v>
      </c>
      <c r="T43" s="4"/>
      <c r="U43" s="4"/>
      <c r="Y43" s="1"/>
      <c r="Z43" s="1"/>
    </row>
    <row r="44" spans="1:26" ht="12" customHeight="1" x14ac:dyDescent="0.2">
      <c r="A44" s="77" t="s">
        <v>6076</v>
      </c>
      <c r="R44" s="4"/>
      <c r="T44" s="4"/>
      <c r="U44" s="4"/>
      <c r="Y44" s="1"/>
      <c r="Z44" s="1"/>
    </row>
    <row r="45" spans="1:26" ht="12" customHeight="1" x14ac:dyDescent="0.2">
      <c r="T45" s="4"/>
      <c r="U45" s="4"/>
      <c r="Y45" s="1"/>
      <c r="Z45" s="1"/>
    </row>
    <row r="46" spans="1:26" ht="12" customHeight="1" x14ac:dyDescent="0.2">
      <c r="A46" s="59" t="s">
        <v>192</v>
      </c>
      <c r="S46" s="4"/>
      <c r="T46" s="4"/>
      <c r="Y46" s="1"/>
      <c r="Z46" s="1"/>
    </row>
    <row r="47" spans="1:26" ht="12" customHeight="1" x14ac:dyDescent="0.2">
      <c r="A47" s="1" t="s">
        <v>193</v>
      </c>
      <c r="Y47" s="1"/>
      <c r="Z47" s="1"/>
    </row>
    <row r="48" spans="1:26" ht="12" customHeight="1" x14ac:dyDescent="0.2">
      <c r="A48" s="1" t="s">
        <v>194</v>
      </c>
      <c r="Y48" s="1"/>
      <c r="Z48" s="1"/>
    </row>
    <row r="49" spans="1:26" ht="12" customHeight="1" x14ac:dyDescent="0.2">
      <c r="A49" s="1" t="s">
        <v>195</v>
      </c>
      <c r="Y49" s="1"/>
      <c r="Z49" s="1"/>
    </row>
    <row r="50" spans="1:26" ht="12" customHeight="1" x14ac:dyDescent="0.2">
      <c r="A50" s="1" t="s">
        <v>196</v>
      </c>
      <c r="Y50" s="1"/>
      <c r="Z50" s="1"/>
    </row>
    <row r="51" spans="1:26" ht="12" customHeight="1" x14ac:dyDescent="0.2">
      <c r="A51" s="1" t="s">
        <v>197</v>
      </c>
      <c r="Y51" s="1"/>
      <c r="Z51" s="1"/>
    </row>
    <row r="52" spans="1:26" ht="12" customHeight="1" x14ac:dyDescent="0.2"/>
    <row r="53" spans="1:26" ht="12" customHeight="1" x14ac:dyDescent="0.2">
      <c r="A53" s="59" t="s">
        <v>5858</v>
      </c>
    </row>
    <row r="54" spans="1:26" ht="12" customHeight="1" x14ac:dyDescent="0.2">
      <c r="A54" s="59" t="s">
        <v>5859</v>
      </c>
    </row>
    <row r="55" spans="1:26" ht="12" customHeight="1" x14ac:dyDescent="0.2"/>
  </sheetData>
  <sheetProtection algorithmName="SHA-512" hashValue="TNuR4/zSz7afzyX1JdO/KBrUuIZbe1a0ov+68zavboxLE/kum2n0/mlAQ83wINsUmHXdBhBGoWqhIfpN5PeR5A==" saltValue="AlxEvei88Acemmi71iiwww==" spinCount="100000" sheet="1" objects="1" scenarios="1"/>
  <mergeCells count="23">
    <mergeCell ref="A30:Z30"/>
    <mergeCell ref="A33:F33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75" orientation="landscape" horizont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Z52"/>
  <sheetViews>
    <sheetView workbookViewId="0">
      <selection sqref="A1:Z1"/>
    </sheetView>
  </sheetViews>
  <sheetFormatPr defaultColWidth="9.140625" defaultRowHeight="12" x14ac:dyDescent="0.2"/>
  <cols>
    <col min="1" max="1" width="41.28515625" style="1" customWidth="1"/>
    <col min="2" max="2" width="13.28515625" style="1" customWidth="1"/>
    <col min="3" max="3" width="1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5860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5861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6249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5862</v>
      </c>
      <c r="B4" s="177"/>
      <c r="C4" s="177"/>
      <c r="D4" s="177"/>
      <c r="E4" s="177"/>
      <c r="F4" s="178"/>
      <c r="G4" s="162" t="s">
        <v>5863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5864</v>
      </c>
      <c r="B5" s="182" t="s">
        <v>5865</v>
      </c>
      <c r="C5" s="174" t="s">
        <v>5866</v>
      </c>
      <c r="D5" s="174" t="s">
        <v>5867</v>
      </c>
      <c r="E5" s="169" t="s">
        <v>5868</v>
      </c>
      <c r="F5" s="170" t="s">
        <v>5869</v>
      </c>
      <c r="G5" s="162" t="s">
        <v>5870</v>
      </c>
      <c r="H5" s="163"/>
      <c r="I5" s="164"/>
      <c r="J5" s="162" t="s">
        <v>5871</v>
      </c>
      <c r="K5" s="163"/>
      <c r="L5" s="164"/>
      <c r="M5" s="162" t="s">
        <v>5872</v>
      </c>
      <c r="N5" s="163"/>
      <c r="O5" s="164"/>
      <c r="P5" s="162" t="s">
        <v>5873</v>
      </c>
      <c r="Q5" s="163"/>
      <c r="R5" s="164"/>
      <c r="S5" s="162" t="s">
        <v>5874</v>
      </c>
      <c r="T5" s="163"/>
      <c r="U5" s="164"/>
      <c r="V5" s="162" t="s">
        <v>5875</v>
      </c>
      <c r="W5" s="163"/>
      <c r="X5" s="164"/>
      <c r="Y5" s="165" t="s">
        <v>5876</v>
      </c>
      <c r="Z5" s="167" t="s">
        <v>5877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5878</v>
      </c>
      <c r="H6" s="5" t="s">
        <v>5879</v>
      </c>
      <c r="I6" s="73" t="s">
        <v>5880</v>
      </c>
      <c r="J6" s="2" t="s">
        <v>5881</v>
      </c>
      <c r="K6" s="5" t="s">
        <v>5882</v>
      </c>
      <c r="L6" s="73" t="s">
        <v>5883</v>
      </c>
      <c r="M6" s="2" t="s">
        <v>5884</v>
      </c>
      <c r="N6" s="5" t="s">
        <v>5885</v>
      </c>
      <c r="O6" s="73" t="s">
        <v>5886</v>
      </c>
      <c r="P6" s="2" t="s">
        <v>5887</v>
      </c>
      <c r="Q6" s="5" t="s">
        <v>5888</v>
      </c>
      <c r="R6" s="73" t="s">
        <v>5889</v>
      </c>
      <c r="S6" s="2" t="s">
        <v>5890</v>
      </c>
      <c r="T6" s="5" t="s">
        <v>5891</v>
      </c>
      <c r="U6" s="73" t="s">
        <v>5892</v>
      </c>
      <c r="V6" s="2" t="s">
        <v>5893</v>
      </c>
      <c r="W6" s="5" t="s">
        <v>5894</v>
      </c>
      <c r="X6" s="6" t="s">
        <v>5895</v>
      </c>
      <c r="Y6" s="166"/>
      <c r="Z6" s="168"/>
    </row>
    <row r="7" spans="1:26" ht="13.5" customHeight="1" thickTop="1" thickBot="1" x14ac:dyDescent="0.25">
      <c r="A7" s="153" t="s">
        <v>5896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</row>
    <row r="8" spans="1:26" ht="13.5" customHeight="1" x14ac:dyDescent="0.2">
      <c r="A8" s="37" t="s">
        <v>5897</v>
      </c>
      <c r="B8" s="25" t="s">
        <v>6135</v>
      </c>
      <c r="C8" s="26" t="s">
        <v>5898</v>
      </c>
      <c r="D8" s="90" t="s">
        <v>6131</v>
      </c>
      <c r="E8" s="26" t="s">
        <v>5899</v>
      </c>
      <c r="F8" s="27">
        <v>60</v>
      </c>
      <c r="G8" s="28">
        <v>2</v>
      </c>
      <c r="H8" s="22">
        <v>2</v>
      </c>
      <c r="I8" s="23" t="s">
        <v>5900</v>
      </c>
      <c r="J8" s="28">
        <v>2</v>
      </c>
      <c r="K8" s="22">
        <v>2</v>
      </c>
      <c r="L8" s="14" t="s">
        <v>5901</v>
      </c>
      <c r="M8" s="28">
        <v>2</v>
      </c>
      <c r="N8" s="22">
        <v>2</v>
      </c>
      <c r="O8" s="23" t="s">
        <v>5902</v>
      </c>
      <c r="P8" s="28">
        <v>2</v>
      </c>
      <c r="Q8" s="22">
        <v>2</v>
      </c>
      <c r="R8" s="14" t="s">
        <v>5903</v>
      </c>
      <c r="S8" s="28">
        <v>2</v>
      </c>
      <c r="T8" s="22">
        <v>2</v>
      </c>
      <c r="U8" s="23" t="s">
        <v>5904</v>
      </c>
      <c r="V8" s="28">
        <v>2</v>
      </c>
      <c r="W8" s="22">
        <v>2</v>
      </c>
      <c r="X8" s="14" t="s">
        <v>5905</v>
      </c>
      <c r="Y8" s="96">
        <f t="shared" ref="Y8:Y9" si="0">SUM(G8,J8,M8,P8,S8,V8)*15</f>
        <v>180</v>
      </c>
      <c r="Z8" s="8">
        <f t="shared" ref="Z8:Z9" si="1">SUM(H8,K8,N8,Q8,T8,W8)</f>
        <v>12</v>
      </c>
    </row>
    <row r="9" spans="1:26" ht="13.5" customHeight="1" x14ac:dyDescent="0.2">
      <c r="A9" s="37" t="s">
        <v>5906</v>
      </c>
      <c r="B9" s="25" t="s">
        <v>6136</v>
      </c>
      <c r="C9" s="26" t="s">
        <v>5907</v>
      </c>
      <c r="D9" s="90" t="s">
        <v>6131</v>
      </c>
      <c r="E9" s="26" t="s">
        <v>5908</v>
      </c>
      <c r="F9" s="27">
        <v>60</v>
      </c>
      <c r="G9" s="28">
        <v>2</v>
      </c>
      <c r="H9" s="22">
        <v>2</v>
      </c>
      <c r="I9" s="23" t="s">
        <v>5909</v>
      </c>
      <c r="J9" s="28">
        <v>2</v>
      </c>
      <c r="K9" s="22">
        <v>2</v>
      </c>
      <c r="L9" s="14" t="s">
        <v>5910</v>
      </c>
      <c r="M9" s="28">
        <v>2</v>
      </c>
      <c r="N9" s="22">
        <v>2</v>
      </c>
      <c r="O9" s="23" t="s">
        <v>5911</v>
      </c>
      <c r="P9" s="28">
        <v>2</v>
      </c>
      <c r="Q9" s="22">
        <v>2</v>
      </c>
      <c r="R9" s="14" t="s">
        <v>5912</v>
      </c>
      <c r="S9" s="28">
        <v>2</v>
      </c>
      <c r="T9" s="22">
        <v>2</v>
      </c>
      <c r="U9" s="23" t="s">
        <v>5913</v>
      </c>
      <c r="V9" s="28">
        <v>2</v>
      </c>
      <c r="W9" s="22">
        <v>2</v>
      </c>
      <c r="X9" s="14" t="s">
        <v>5914</v>
      </c>
      <c r="Y9" s="96">
        <f t="shared" si="0"/>
        <v>180</v>
      </c>
      <c r="Z9" s="8">
        <f t="shared" si="1"/>
        <v>12</v>
      </c>
    </row>
    <row r="10" spans="1:26" ht="13.5" customHeight="1" x14ac:dyDescent="0.2">
      <c r="A10" s="37" t="s">
        <v>5915</v>
      </c>
      <c r="B10" s="25" t="s">
        <v>6116</v>
      </c>
      <c r="C10" s="26" t="s">
        <v>5916</v>
      </c>
      <c r="D10" s="26" t="s">
        <v>5917</v>
      </c>
      <c r="E10" s="26" t="s">
        <v>5918</v>
      </c>
      <c r="F10" s="27">
        <v>60</v>
      </c>
      <c r="G10" s="28">
        <v>2</v>
      </c>
      <c r="H10" s="22">
        <v>2</v>
      </c>
      <c r="I10" s="23" t="s">
        <v>5919</v>
      </c>
      <c r="J10" s="28">
        <v>2</v>
      </c>
      <c r="K10" s="22">
        <v>2</v>
      </c>
      <c r="L10" s="113" t="s">
        <v>6097</v>
      </c>
      <c r="M10" s="28">
        <v>2</v>
      </c>
      <c r="N10" s="22">
        <v>2</v>
      </c>
      <c r="O10" s="23" t="s">
        <v>5920</v>
      </c>
      <c r="P10" s="28">
        <v>2</v>
      </c>
      <c r="Q10" s="22">
        <v>2</v>
      </c>
      <c r="R10" s="113" t="s">
        <v>6097</v>
      </c>
      <c r="S10" s="28">
        <v>2</v>
      </c>
      <c r="T10" s="22">
        <v>2</v>
      </c>
      <c r="U10" s="23" t="s">
        <v>5921</v>
      </c>
      <c r="V10" s="28">
        <v>2</v>
      </c>
      <c r="W10" s="22">
        <v>2</v>
      </c>
      <c r="X10" s="113" t="s">
        <v>6097</v>
      </c>
      <c r="Y10" s="96">
        <f>SUM(G10,J10,M10,P10,S10,V10)*15</f>
        <v>180</v>
      </c>
      <c r="Z10" s="8">
        <f>SUM(H10,K10,N10,Q10,T10,W10)</f>
        <v>12</v>
      </c>
    </row>
    <row r="11" spans="1:26" ht="13.5" customHeight="1" x14ac:dyDescent="0.2">
      <c r="A11" s="24" t="s">
        <v>5922</v>
      </c>
      <c r="B11" s="25" t="s">
        <v>6114</v>
      </c>
      <c r="C11" s="26" t="s">
        <v>5923</v>
      </c>
      <c r="D11" s="26" t="s">
        <v>5924</v>
      </c>
      <c r="E11" s="26" t="s">
        <v>5925</v>
      </c>
      <c r="F11" s="27">
        <v>45</v>
      </c>
      <c r="G11" s="28">
        <v>2</v>
      </c>
      <c r="H11" s="22">
        <v>2</v>
      </c>
      <c r="I11" s="23" t="s">
        <v>5926</v>
      </c>
      <c r="J11" s="28">
        <v>2</v>
      </c>
      <c r="K11" s="22">
        <v>2</v>
      </c>
      <c r="L11" s="113" t="s">
        <v>6097</v>
      </c>
      <c r="M11" s="28"/>
      <c r="N11" s="22"/>
      <c r="O11" s="23"/>
      <c r="P11" s="28"/>
      <c r="Q11" s="22"/>
      <c r="R11" s="14"/>
      <c r="S11" s="28"/>
      <c r="T11" s="22"/>
      <c r="U11" s="23"/>
      <c r="V11" s="28"/>
      <c r="W11" s="22"/>
      <c r="X11" s="14"/>
      <c r="Y11" s="96">
        <f t="shared" ref="Y11:Y12" si="2">SUM(G11,J11,M11,P11,S11,V11)*15</f>
        <v>60</v>
      </c>
      <c r="Z11" s="8">
        <f t="shared" ref="Z11:Z12" si="3">SUM(H11,K11,N11,Q11,T11,W11)</f>
        <v>4</v>
      </c>
    </row>
    <row r="12" spans="1:26" ht="13.5" customHeight="1" x14ac:dyDescent="0.2">
      <c r="A12" s="24" t="s">
        <v>5927</v>
      </c>
      <c r="B12" s="25" t="s">
        <v>5928</v>
      </c>
      <c r="C12" s="26" t="s">
        <v>6166</v>
      </c>
      <c r="D12" s="26" t="s">
        <v>5929</v>
      </c>
      <c r="E12" s="26" t="s">
        <v>5930</v>
      </c>
      <c r="F12" s="27">
        <v>45</v>
      </c>
      <c r="G12" s="28"/>
      <c r="H12" s="22"/>
      <c r="I12" s="23"/>
      <c r="J12" s="28"/>
      <c r="K12" s="22"/>
      <c r="L12" s="14"/>
      <c r="M12" s="28">
        <v>2</v>
      </c>
      <c r="N12" s="22">
        <v>2</v>
      </c>
      <c r="O12" s="23" t="s">
        <v>5931</v>
      </c>
      <c r="P12" s="28">
        <v>2</v>
      </c>
      <c r="Q12" s="22">
        <v>2</v>
      </c>
      <c r="R12" s="14" t="s">
        <v>5932</v>
      </c>
      <c r="S12" s="28">
        <v>2</v>
      </c>
      <c r="T12" s="22">
        <v>2</v>
      </c>
      <c r="U12" s="23" t="s">
        <v>5933</v>
      </c>
      <c r="V12" s="28">
        <v>2</v>
      </c>
      <c r="W12" s="22">
        <v>2</v>
      </c>
      <c r="X12" s="14" t="s">
        <v>5934</v>
      </c>
      <c r="Y12" s="96">
        <f t="shared" si="2"/>
        <v>120</v>
      </c>
      <c r="Z12" s="8">
        <f t="shared" si="3"/>
        <v>8</v>
      </c>
    </row>
    <row r="13" spans="1:26" ht="13.5" customHeight="1" x14ac:dyDescent="0.2">
      <c r="A13" s="88" t="s">
        <v>6167</v>
      </c>
      <c r="B13" s="25" t="s">
        <v>5935</v>
      </c>
      <c r="C13" s="26" t="s">
        <v>5936</v>
      </c>
      <c r="D13" s="26" t="s">
        <v>5937</v>
      </c>
      <c r="E13" s="26" t="s">
        <v>5938</v>
      </c>
      <c r="F13" s="27">
        <v>60</v>
      </c>
      <c r="G13" s="28">
        <v>2</v>
      </c>
      <c r="H13" s="22">
        <v>2</v>
      </c>
      <c r="I13" s="23" t="s">
        <v>5939</v>
      </c>
      <c r="J13" s="28">
        <v>2</v>
      </c>
      <c r="K13" s="22">
        <v>2</v>
      </c>
      <c r="L13" s="14" t="s">
        <v>5940</v>
      </c>
      <c r="M13" s="28">
        <v>2</v>
      </c>
      <c r="N13" s="22">
        <v>2</v>
      </c>
      <c r="O13" s="23" t="s">
        <v>5941</v>
      </c>
      <c r="P13" s="28">
        <v>2</v>
      </c>
      <c r="Q13" s="22">
        <v>2</v>
      </c>
      <c r="R13" s="14" t="s">
        <v>5942</v>
      </c>
      <c r="S13" s="28">
        <v>2</v>
      </c>
      <c r="T13" s="22">
        <v>2</v>
      </c>
      <c r="U13" s="23" t="s">
        <v>5943</v>
      </c>
      <c r="V13" s="28">
        <v>2</v>
      </c>
      <c r="W13" s="22">
        <v>2</v>
      </c>
      <c r="X13" s="14" t="s">
        <v>5944</v>
      </c>
      <c r="Y13" s="96">
        <f>SUM(G13,J13,M13,P13,S13,V13)*15</f>
        <v>180</v>
      </c>
      <c r="Z13" s="8">
        <f>SUM(H13,K13,N13,Q13,T13,W13)</f>
        <v>12</v>
      </c>
    </row>
    <row r="14" spans="1:26" ht="13.5" customHeight="1" x14ac:dyDescent="0.2">
      <c r="A14" s="35" t="s">
        <v>5945</v>
      </c>
      <c r="B14" s="29" t="s">
        <v>5946</v>
      </c>
      <c r="C14" s="30" t="s">
        <v>5947</v>
      </c>
      <c r="D14" s="30" t="s">
        <v>5948</v>
      </c>
      <c r="E14" s="30" t="s">
        <v>5949</v>
      </c>
      <c r="F14" s="31">
        <v>60</v>
      </c>
      <c r="G14" s="32">
        <v>1</v>
      </c>
      <c r="H14" s="33">
        <v>2</v>
      </c>
      <c r="I14" s="36" t="s">
        <v>5950</v>
      </c>
      <c r="J14" s="32">
        <v>1</v>
      </c>
      <c r="K14" s="33">
        <v>2</v>
      </c>
      <c r="L14" s="34" t="s">
        <v>5951</v>
      </c>
      <c r="M14" s="32"/>
      <c r="N14" s="33"/>
      <c r="O14" s="36"/>
      <c r="P14" s="32"/>
      <c r="Q14" s="33"/>
      <c r="R14" s="34"/>
      <c r="S14" s="32"/>
      <c r="T14" s="33"/>
      <c r="U14" s="36"/>
      <c r="V14" s="32"/>
      <c r="W14" s="33"/>
      <c r="X14" s="34"/>
      <c r="Y14" s="95">
        <f t="shared" ref="Y14:Y30" si="4">SUM(G14,J14,M14,P14,S14,V14)*15</f>
        <v>30</v>
      </c>
      <c r="Z14" s="12">
        <f t="shared" ref="Z14:Z30" si="5">SUM(H14,K14,N14,Q14,T14,W14)</f>
        <v>4</v>
      </c>
    </row>
    <row r="15" spans="1:26" ht="13.5" customHeight="1" x14ac:dyDescent="0.2">
      <c r="A15" s="37" t="s">
        <v>5952</v>
      </c>
      <c r="B15" s="25" t="s">
        <v>5953</v>
      </c>
      <c r="C15" s="90" t="s">
        <v>6087</v>
      </c>
      <c r="D15" s="26" t="s">
        <v>5954</v>
      </c>
      <c r="E15" s="26" t="s">
        <v>5955</v>
      </c>
      <c r="F15" s="27">
        <v>60</v>
      </c>
      <c r="G15" s="28"/>
      <c r="H15" s="22"/>
      <c r="I15" s="23"/>
      <c r="J15" s="28"/>
      <c r="K15" s="22"/>
      <c r="L15" s="14"/>
      <c r="M15" s="28">
        <v>2</v>
      </c>
      <c r="N15" s="22">
        <v>2</v>
      </c>
      <c r="O15" s="23" t="s">
        <v>5956</v>
      </c>
      <c r="P15" s="28">
        <v>2</v>
      </c>
      <c r="Q15" s="22">
        <v>2</v>
      </c>
      <c r="R15" s="14" t="s">
        <v>5957</v>
      </c>
      <c r="S15" s="28">
        <v>2</v>
      </c>
      <c r="T15" s="22">
        <v>2</v>
      </c>
      <c r="U15" s="23" t="s">
        <v>5958</v>
      </c>
      <c r="V15" s="28">
        <v>2</v>
      </c>
      <c r="W15" s="22">
        <v>2</v>
      </c>
      <c r="X15" s="14" t="s">
        <v>5959</v>
      </c>
      <c r="Y15" s="96">
        <f t="shared" si="4"/>
        <v>120</v>
      </c>
      <c r="Z15" s="8">
        <f t="shared" si="5"/>
        <v>8</v>
      </c>
    </row>
    <row r="16" spans="1:26" ht="13.5" customHeight="1" x14ac:dyDescent="0.2">
      <c r="A16" s="48" t="s">
        <v>6151</v>
      </c>
      <c r="B16" s="49" t="s">
        <v>5960</v>
      </c>
      <c r="C16" s="50" t="s">
        <v>5961</v>
      </c>
      <c r="D16" s="50" t="s">
        <v>5962</v>
      </c>
      <c r="E16" s="50" t="s">
        <v>5963</v>
      </c>
      <c r="F16" s="51">
        <v>45</v>
      </c>
      <c r="G16" s="45">
        <v>2</v>
      </c>
      <c r="H16" s="46">
        <v>2</v>
      </c>
      <c r="I16" s="47" t="s">
        <v>5964</v>
      </c>
      <c r="J16" s="45">
        <v>2</v>
      </c>
      <c r="K16" s="46">
        <v>2</v>
      </c>
      <c r="L16" s="20" t="s">
        <v>5965</v>
      </c>
      <c r="M16" s="45">
        <v>1</v>
      </c>
      <c r="N16" s="46">
        <v>1</v>
      </c>
      <c r="O16" s="47" t="s">
        <v>5966</v>
      </c>
      <c r="P16" s="45">
        <v>1</v>
      </c>
      <c r="Q16" s="46">
        <v>1</v>
      </c>
      <c r="R16" s="20" t="s">
        <v>5967</v>
      </c>
      <c r="S16" s="45">
        <v>1</v>
      </c>
      <c r="T16" s="46">
        <v>1</v>
      </c>
      <c r="U16" s="47" t="s">
        <v>5968</v>
      </c>
      <c r="V16" s="45">
        <v>1</v>
      </c>
      <c r="W16" s="46">
        <v>1</v>
      </c>
      <c r="X16" s="20" t="s">
        <v>5969</v>
      </c>
      <c r="Y16" s="94">
        <f t="shared" si="4"/>
        <v>120</v>
      </c>
      <c r="Z16" s="21">
        <f t="shared" si="5"/>
        <v>8</v>
      </c>
    </row>
    <row r="17" spans="1:26" ht="13.5" customHeight="1" x14ac:dyDescent="0.2">
      <c r="A17" s="48" t="s">
        <v>5970</v>
      </c>
      <c r="B17" s="49" t="s">
        <v>5971</v>
      </c>
      <c r="C17" s="50" t="s">
        <v>5972</v>
      </c>
      <c r="D17" s="50" t="s">
        <v>5973</v>
      </c>
      <c r="E17" s="50" t="s">
        <v>5974</v>
      </c>
      <c r="F17" s="51">
        <v>45</v>
      </c>
      <c r="G17" s="45">
        <v>2</v>
      </c>
      <c r="H17" s="46">
        <v>2</v>
      </c>
      <c r="I17" s="47" t="s">
        <v>5975</v>
      </c>
      <c r="J17" s="45">
        <v>2</v>
      </c>
      <c r="K17" s="46">
        <v>2</v>
      </c>
      <c r="L17" s="20" t="s">
        <v>5976</v>
      </c>
      <c r="M17" s="45">
        <v>1</v>
      </c>
      <c r="N17" s="46">
        <v>1</v>
      </c>
      <c r="O17" s="47" t="s">
        <v>5977</v>
      </c>
      <c r="P17" s="45">
        <v>1</v>
      </c>
      <c r="Q17" s="46">
        <v>1</v>
      </c>
      <c r="R17" s="20" t="s">
        <v>5978</v>
      </c>
      <c r="S17" s="45">
        <v>1</v>
      </c>
      <c r="T17" s="46">
        <v>1</v>
      </c>
      <c r="U17" s="47" t="s">
        <v>5979</v>
      </c>
      <c r="V17" s="45">
        <v>1</v>
      </c>
      <c r="W17" s="46">
        <v>1</v>
      </c>
      <c r="X17" s="20" t="s">
        <v>5980</v>
      </c>
      <c r="Y17" s="94">
        <f t="shared" si="4"/>
        <v>120</v>
      </c>
      <c r="Z17" s="21">
        <f t="shared" si="5"/>
        <v>8</v>
      </c>
    </row>
    <row r="18" spans="1:26" ht="13.5" customHeight="1" x14ac:dyDescent="0.2">
      <c r="A18" s="48" t="s">
        <v>5981</v>
      </c>
      <c r="B18" s="25" t="s">
        <v>6238</v>
      </c>
      <c r="C18" s="26"/>
      <c r="D18" s="26" t="s">
        <v>6131</v>
      </c>
      <c r="E18" s="26" t="s">
        <v>6129</v>
      </c>
      <c r="F18" s="27">
        <v>45</v>
      </c>
      <c r="G18" s="28"/>
      <c r="H18" s="22"/>
      <c r="I18" s="23"/>
      <c r="J18" s="28"/>
      <c r="K18" s="22"/>
      <c r="L18" s="14"/>
      <c r="M18" s="28"/>
      <c r="N18" s="22"/>
      <c r="O18" s="23"/>
      <c r="P18" s="28"/>
      <c r="Q18" s="22"/>
      <c r="R18" s="14"/>
      <c r="S18" s="28">
        <v>2</v>
      </c>
      <c r="T18" s="22">
        <v>2</v>
      </c>
      <c r="U18" s="23" t="s">
        <v>6097</v>
      </c>
      <c r="V18" s="28">
        <v>2</v>
      </c>
      <c r="W18" s="22">
        <v>2</v>
      </c>
      <c r="X18" s="14" t="s">
        <v>6149</v>
      </c>
      <c r="Y18" s="94">
        <f>SUM(G18,J18,M18,P18,S18,V18)*15</f>
        <v>60</v>
      </c>
      <c r="Z18" s="21">
        <f>SUM(H18,K18,N18,Q18,T18,W18)</f>
        <v>4</v>
      </c>
    </row>
    <row r="19" spans="1:26" ht="13.5" customHeight="1" x14ac:dyDescent="0.2">
      <c r="A19" s="48" t="s">
        <v>5982</v>
      </c>
      <c r="B19" s="49" t="s">
        <v>5983</v>
      </c>
      <c r="C19" s="50" t="s">
        <v>5984</v>
      </c>
      <c r="D19" s="50" t="s">
        <v>5985</v>
      </c>
      <c r="E19" s="50" t="s">
        <v>5986</v>
      </c>
      <c r="F19" s="51">
        <v>45</v>
      </c>
      <c r="G19" s="45"/>
      <c r="H19" s="46"/>
      <c r="I19" s="47"/>
      <c r="J19" s="45"/>
      <c r="K19" s="46"/>
      <c r="L19" s="20"/>
      <c r="M19" s="45">
        <v>2</v>
      </c>
      <c r="N19" s="46">
        <v>2</v>
      </c>
      <c r="O19" s="47" t="s">
        <v>5987</v>
      </c>
      <c r="P19" s="45">
        <v>2</v>
      </c>
      <c r="Q19" s="46">
        <v>2</v>
      </c>
      <c r="R19" s="20" t="s">
        <v>5988</v>
      </c>
      <c r="S19" s="45"/>
      <c r="T19" s="46"/>
      <c r="U19" s="47"/>
      <c r="V19" s="45"/>
      <c r="W19" s="46"/>
      <c r="X19" s="20"/>
      <c r="Y19" s="94">
        <f t="shared" si="4"/>
        <v>60</v>
      </c>
      <c r="Z19" s="21">
        <f t="shared" si="5"/>
        <v>4</v>
      </c>
    </row>
    <row r="20" spans="1:26" ht="13.5" customHeight="1" x14ac:dyDescent="0.2">
      <c r="A20" s="48" t="s">
        <v>5989</v>
      </c>
      <c r="B20" s="49" t="s">
        <v>5990</v>
      </c>
      <c r="C20" s="50" t="s">
        <v>5991</v>
      </c>
      <c r="D20" s="50" t="s">
        <v>5992</v>
      </c>
      <c r="E20" s="50" t="s">
        <v>5993</v>
      </c>
      <c r="F20" s="51">
        <v>45</v>
      </c>
      <c r="G20" s="45">
        <v>2</v>
      </c>
      <c r="H20" s="46">
        <v>2</v>
      </c>
      <c r="I20" s="47" t="s">
        <v>5994</v>
      </c>
      <c r="J20" s="45">
        <v>2</v>
      </c>
      <c r="K20" s="46">
        <v>2</v>
      </c>
      <c r="L20" s="20" t="s">
        <v>5995</v>
      </c>
      <c r="M20" s="45">
        <v>2</v>
      </c>
      <c r="N20" s="46">
        <v>2</v>
      </c>
      <c r="O20" s="47" t="s">
        <v>5996</v>
      </c>
      <c r="P20" s="45">
        <v>2</v>
      </c>
      <c r="Q20" s="46">
        <v>2</v>
      </c>
      <c r="R20" s="20" t="s">
        <v>5997</v>
      </c>
      <c r="S20" s="45"/>
      <c r="T20" s="46"/>
      <c r="U20" s="47"/>
      <c r="V20" s="45"/>
      <c r="W20" s="46"/>
      <c r="X20" s="20"/>
      <c r="Y20" s="94">
        <f>SUM(G20,J20,M20,P20,S20,V20)*15</f>
        <v>120</v>
      </c>
      <c r="Z20" s="21">
        <f>SUM(H20,K20,N20,Q20,T20,W20)</f>
        <v>8</v>
      </c>
    </row>
    <row r="21" spans="1:26" ht="13.5" customHeight="1" x14ac:dyDescent="0.2">
      <c r="A21" s="48" t="s">
        <v>5998</v>
      </c>
      <c r="B21" s="49" t="s">
        <v>6137</v>
      </c>
      <c r="C21" s="50" t="s">
        <v>5999</v>
      </c>
      <c r="D21" s="50" t="s">
        <v>6000</v>
      </c>
      <c r="E21" s="50" t="s">
        <v>6001</v>
      </c>
      <c r="F21" s="51">
        <v>60</v>
      </c>
      <c r="G21" s="45">
        <v>0.5</v>
      </c>
      <c r="H21" s="46">
        <v>2</v>
      </c>
      <c r="I21" s="47" t="s">
        <v>6002</v>
      </c>
      <c r="J21" s="45">
        <v>0.5</v>
      </c>
      <c r="K21" s="46">
        <v>2</v>
      </c>
      <c r="L21" s="20" t="s">
        <v>6003</v>
      </c>
      <c r="M21" s="45">
        <v>0.5</v>
      </c>
      <c r="N21" s="46">
        <v>2</v>
      </c>
      <c r="O21" s="47" t="s">
        <v>6004</v>
      </c>
      <c r="P21" s="45">
        <v>0.5</v>
      </c>
      <c r="Q21" s="46">
        <v>2</v>
      </c>
      <c r="R21" s="20" t="s">
        <v>6005</v>
      </c>
      <c r="S21" s="45"/>
      <c r="T21" s="46"/>
      <c r="U21" s="47"/>
      <c r="V21" s="45"/>
      <c r="W21" s="46"/>
      <c r="X21" s="20"/>
      <c r="Y21" s="94">
        <f t="shared" si="4"/>
        <v>30</v>
      </c>
      <c r="Z21" s="21">
        <v>8</v>
      </c>
    </row>
    <row r="22" spans="1:26" ht="13.5" customHeight="1" x14ac:dyDescent="0.2">
      <c r="A22" s="48" t="s">
        <v>6006</v>
      </c>
      <c r="B22" s="49" t="s">
        <v>6139</v>
      </c>
      <c r="C22" s="50"/>
      <c r="D22" s="50" t="s">
        <v>6007</v>
      </c>
      <c r="E22" s="50" t="s">
        <v>6008</v>
      </c>
      <c r="F22" s="51">
        <v>60</v>
      </c>
      <c r="G22" s="45">
        <v>2</v>
      </c>
      <c r="H22" s="46">
        <v>2</v>
      </c>
      <c r="I22" s="47" t="s">
        <v>6009</v>
      </c>
      <c r="J22" s="45">
        <v>2</v>
      </c>
      <c r="K22" s="46">
        <v>2</v>
      </c>
      <c r="L22" s="20" t="s">
        <v>6010</v>
      </c>
      <c r="M22" s="45"/>
      <c r="N22" s="46"/>
      <c r="O22" s="47"/>
      <c r="P22" s="45"/>
      <c r="Q22" s="46"/>
      <c r="R22" s="20"/>
      <c r="S22" s="45"/>
      <c r="T22" s="46"/>
      <c r="U22" s="47"/>
      <c r="V22" s="45"/>
      <c r="W22" s="46"/>
      <c r="X22" s="20"/>
      <c r="Y22" s="94">
        <f t="shared" si="4"/>
        <v>60</v>
      </c>
      <c r="Z22" s="21">
        <v>4</v>
      </c>
    </row>
    <row r="23" spans="1:26" ht="13.5" customHeight="1" x14ac:dyDescent="0.2">
      <c r="A23" s="48" t="s">
        <v>6011</v>
      </c>
      <c r="B23" s="49" t="s">
        <v>6012</v>
      </c>
      <c r="C23" s="50" t="s">
        <v>6013</v>
      </c>
      <c r="D23" s="50" t="s">
        <v>6014</v>
      </c>
      <c r="E23" s="50" t="s">
        <v>6015</v>
      </c>
      <c r="F23" s="51">
        <v>60</v>
      </c>
      <c r="G23" s="45">
        <v>2</v>
      </c>
      <c r="H23" s="46">
        <v>1</v>
      </c>
      <c r="I23" s="47" t="s">
        <v>6016</v>
      </c>
      <c r="J23" s="45">
        <v>2</v>
      </c>
      <c r="K23" s="46">
        <v>1</v>
      </c>
      <c r="L23" s="20" t="s">
        <v>6017</v>
      </c>
      <c r="M23" s="45">
        <v>2</v>
      </c>
      <c r="N23" s="46">
        <v>1</v>
      </c>
      <c r="O23" s="47" t="s">
        <v>6018</v>
      </c>
      <c r="P23" s="45">
        <v>2</v>
      </c>
      <c r="Q23" s="46">
        <v>1</v>
      </c>
      <c r="R23" s="20" t="s">
        <v>6019</v>
      </c>
      <c r="S23" s="45">
        <v>2</v>
      </c>
      <c r="T23" s="46">
        <v>1</v>
      </c>
      <c r="U23" s="47" t="s">
        <v>6020</v>
      </c>
      <c r="V23" s="45">
        <v>2</v>
      </c>
      <c r="W23" s="46">
        <v>1</v>
      </c>
      <c r="X23" s="20" t="s">
        <v>6021</v>
      </c>
      <c r="Y23" s="94">
        <f>SUM(G23,J23,M23,P23,S23,V23)*15</f>
        <v>180</v>
      </c>
      <c r="Z23" s="21">
        <f>SUM(H23,K23,N23,Q23,T23,W23)</f>
        <v>6</v>
      </c>
    </row>
    <row r="24" spans="1:26" ht="13.5" customHeight="1" x14ac:dyDescent="0.2">
      <c r="A24" s="48" t="s">
        <v>6022</v>
      </c>
      <c r="B24" s="49" t="s">
        <v>6138</v>
      </c>
      <c r="C24" s="50" t="s">
        <v>6023</v>
      </c>
      <c r="D24" s="50" t="s">
        <v>6024</v>
      </c>
      <c r="E24" s="50" t="s">
        <v>6025</v>
      </c>
      <c r="F24" s="51">
        <v>60</v>
      </c>
      <c r="G24" s="45"/>
      <c r="H24" s="46"/>
      <c r="I24" s="47"/>
      <c r="J24" s="45"/>
      <c r="K24" s="46"/>
      <c r="L24" s="20"/>
      <c r="M24" s="45"/>
      <c r="N24" s="46"/>
      <c r="O24" s="47"/>
      <c r="P24" s="45"/>
      <c r="Q24" s="46"/>
      <c r="R24" s="20"/>
      <c r="S24" s="45">
        <v>2</v>
      </c>
      <c r="T24" s="46">
        <v>2</v>
      </c>
      <c r="U24" s="47" t="s">
        <v>6026</v>
      </c>
      <c r="V24" s="45">
        <v>2</v>
      </c>
      <c r="W24" s="46">
        <v>2</v>
      </c>
      <c r="X24" s="20" t="s">
        <v>6027</v>
      </c>
      <c r="Y24" s="94">
        <f t="shared" si="4"/>
        <v>60</v>
      </c>
      <c r="Z24" s="21">
        <v>4</v>
      </c>
    </row>
    <row r="25" spans="1:26" ht="13.5" customHeight="1" thickBot="1" x14ac:dyDescent="0.25">
      <c r="A25" s="48" t="s">
        <v>6028</v>
      </c>
      <c r="B25" s="49" t="s">
        <v>6029</v>
      </c>
      <c r="C25" s="50" t="s">
        <v>6030</v>
      </c>
      <c r="D25" s="50" t="s">
        <v>6031</v>
      </c>
      <c r="E25" s="50" t="s">
        <v>6032</v>
      </c>
      <c r="F25" s="51">
        <v>60</v>
      </c>
      <c r="G25" s="45">
        <v>0.5</v>
      </c>
      <c r="H25" s="46">
        <v>2</v>
      </c>
      <c r="I25" s="47" t="s">
        <v>6033</v>
      </c>
      <c r="J25" s="45">
        <v>0.5</v>
      </c>
      <c r="K25" s="46">
        <v>2</v>
      </c>
      <c r="L25" s="20" t="s">
        <v>6034</v>
      </c>
      <c r="M25" s="45">
        <v>0.5</v>
      </c>
      <c r="N25" s="46">
        <v>2</v>
      </c>
      <c r="O25" s="47" t="s">
        <v>6035</v>
      </c>
      <c r="P25" s="45">
        <v>0.5</v>
      </c>
      <c r="Q25" s="46">
        <v>2</v>
      </c>
      <c r="R25" s="20" t="s">
        <v>6036</v>
      </c>
      <c r="S25" s="45">
        <v>0.5</v>
      </c>
      <c r="T25" s="46">
        <v>2</v>
      </c>
      <c r="U25" s="47" t="s">
        <v>6037</v>
      </c>
      <c r="V25" s="45">
        <v>0.5</v>
      </c>
      <c r="W25" s="46">
        <v>2</v>
      </c>
      <c r="X25" s="20" t="s">
        <v>6038</v>
      </c>
      <c r="Y25" s="94">
        <f t="shared" si="4"/>
        <v>45</v>
      </c>
      <c r="Z25" s="21">
        <f t="shared" si="5"/>
        <v>12</v>
      </c>
    </row>
    <row r="26" spans="1:26" ht="13.5" customHeight="1" x14ac:dyDescent="0.2">
      <c r="A26" s="38" t="s">
        <v>6039</v>
      </c>
      <c r="B26" s="39" t="s">
        <v>6040</v>
      </c>
      <c r="C26" s="40"/>
      <c r="D26" s="40" t="s">
        <v>6041</v>
      </c>
      <c r="E26" s="40" t="s">
        <v>6042</v>
      </c>
      <c r="F26" s="41">
        <v>45</v>
      </c>
      <c r="G26" s="42">
        <v>2</v>
      </c>
      <c r="H26" s="43">
        <v>2</v>
      </c>
      <c r="I26" s="13" t="s">
        <v>6043</v>
      </c>
      <c r="J26" s="42">
        <v>2</v>
      </c>
      <c r="K26" s="43">
        <v>2</v>
      </c>
      <c r="L26" s="13" t="s">
        <v>6044</v>
      </c>
      <c r="M26" s="42">
        <v>2</v>
      </c>
      <c r="N26" s="43">
        <v>2</v>
      </c>
      <c r="O26" s="13" t="s">
        <v>6045</v>
      </c>
      <c r="P26" s="42">
        <v>2</v>
      </c>
      <c r="Q26" s="43">
        <v>2</v>
      </c>
      <c r="R26" s="13" t="s">
        <v>6046</v>
      </c>
      <c r="S26" s="42">
        <v>2</v>
      </c>
      <c r="T26" s="43">
        <v>2</v>
      </c>
      <c r="U26" s="13" t="s">
        <v>6047</v>
      </c>
      <c r="V26" s="42">
        <v>2</v>
      </c>
      <c r="W26" s="43">
        <v>2</v>
      </c>
      <c r="X26" s="13" t="s">
        <v>6048</v>
      </c>
      <c r="Y26" s="106">
        <f t="shared" si="4"/>
        <v>180</v>
      </c>
      <c r="Z26" s="7">
        <f t="shared" si="5"/>
        <v>12</v>
      </c>
    </row>
    <row r="27" spans="1:26" ht="13.5" customHeight="1" x14ac:dyDescent="0.2">
      <c r="A27" s="24" t="s">
        <v>6049</v>
      </c>
      <c r="B27" s="25" t="s">
        <v>6050</v>
      </c>
      <c r="C27" s="26"/>
      <c r="D27" s="26" t="s">
        <v>6051</v>
      </c>
      <c r="E27" s="26" t="s">
        <v>6052</v>
      </c>
      <c r="F27" s="27">
        <v>45</v>
      </c>
      <c r="G27" s="28"/>
      <c r="H27" s="22"/>
      <c r="I27" s="14"/>
      <c r="J27" s="28"/>
      <c r="K27" s="22"/>
      <c r="L27" s="14"/>
      <c r="M27" s="28"/>
      <c r="N27" s="22"/>
      <c r="O27" s="14"/>
      <c r="P27" s="28"/>
      <c r="Q27" s="22"/>
      <c r="R27" s="14"/>
      <c r="S27" s="28"/>
      <c r="T27" s="22"/>
      <c r="U27" s="14"/>
      <c r="V27" s="28">
        <v>1</v>
      </c>
      <c r="W27" s="22">
        <v>2</v>
      </c>
      <c r="X27" s="14" t="s">
        <v>6053</v>
      </c>
      <c r="Y27" s="98">
        <f t="shared" si="4"/>
        <v>15</v>
      </c>
      <c r="Z27" s="8">
        <f t="shared" si="5"/>
        <v>2</v>
      </c>
    </row>
    <row r="28" spans="1:26" ht="13.5" customHeight="1" x14ac:dyDescent="0.2">
      <c r="A28" s="24" t="s">
        <v>6054</v>
      </c>
      <c r="B28" s="25" t="s">
        <v>6055</v>
      </c>
      <c r="C28" s="26" t="s">
        <v>6056</v>
      </c>
      <c r="D28" s="26" t="s">
        <v>6057</v>
      </c>
      <c r="E28" s="26" t="s">
        <v>6058</v>
      </c>
      <c r="F28" s="27">
        <v>45</v>
      </c>
      <c r="G28" s="28">
        <v>1</v>
      </c>
      <c r="H28" s="22">
        <v>2</v>
      </c>
      <c r="I28" s="14" t="s">
        <v>6059</v>
      </c>
      <c r="J28" s="28">
        <v>1</v>
      </c>
      <c r="K28" s="22">
        <v>2</v>
      </c>
      <c r="L28" s="14" t="s">
        <v>6060</v>
      </c>
      <c r="M28" s="28"/>
      <c r="N28" s="22"/>
      <c r="O28" s="14"/>
      <c r="P28" s="28"/>
      <c r="Q28" s="22"/>
      <c r="R28" s="14"/>
      <c r="S28" s="28"/>
      <c r="T28" s="22"/>
      <c r="U28" s="14"/>
      <c r="V28" s="28"/>
      <c r="W28" s="22"/>
      <c r="X28" s="14"/>
      <c r="Y28" s="98">
        <f t="shared" si="4"/>
        <v>30</v>
      </c>
      <c r="Z28" s="8">
        <f t="shared" si="5"/>
        <v>4</v>
      </c>
    </row>
    <row r="29" spans="1:26" ht="13.5" customHeight="1" x14ac:dyDescent="0.2">
      <c r="A29" s="24" t="s">
        <v>6061</v>
      </c>
      <c r="B29" s="25" t="s">
        <v>6062</v>
      </c>
      <c r="C29" s="26" t="s">
        <v>6063</v>
      </c>
      <c r="D29" s="26" t="s">
        <v>6064</v>
      </c>
      <c r="E29" s="26" t="s">
        <v>6065</v>
      </c>
      <c r="F29" s="27">
        <v>45</v>
      </c>
      <c r="G29" s="28"/>
      <c r="H29" s="22"/>
      <c r="I29" s="14"/>
      <c r="J29" s="28"/>
      <c r="K29" s="22"/>
      <c r="L29" s="14"/>
      <c r="M29" s="28"/>
      <c r="N29" s="22"/>
      <c r="O29" s="14"/>
      <c r="P29" s="28"/>
      <c r="Q29" s="22"/>
      <c r="R29" s="14"/>
      <c r="S29" s="28">
        <v>1</v>
      </c>
      <c r="T29" s="22">
        <v>1</v>
      </c>
      <c r="U29" s="14" t="s">
        <v>6066</v>
      </c>
      <c r="V29" s="28">
        <v>1</v>
      </c>
      <c r="W29" s="22">
        <v>1</v>
      </c>
      <c r="X29" s="14" t="s">
        <v>6067</v>
      </c>
      <c r="Y29" s="98">
        <f t="shared" si="4"/>
        <v>30</v>
      </c>
      <c r="Z29" s="8">
        <f t="shared" si="5"/>
        <v>2</v>
      </c>
    </row>
    <row r="30" spans="1:26" ht="13.5" customHeight="1" thickBot="1" x14ac:dyDescent="0.25">
      <c r="A30" s="24" t="s">
        <v>164</v>
      </c>
      <c r="B30" s="25" t="s">
        <v>6213</v>
      </c>
      <c r="C30" s="26"/>
      <c r="D30" s="26" t="s">
        <v>86</v>
      </c>
      <c r="E30" s="26" t="s">
        <v>138</v>
      </c>
      <c r="F30" s="27">
        <v>45</v>
      </c>
      <c r="G30" s="28"/>
      <c r="H30" s="22"/>
      <c r="I30" s="14"/>
      <c r="J30" s="28"/>
      <c r="K30" s="22"/>
      <c r="L30" s="14"/>
      <c r="M30" s="28">
        <v>1</v>
      </c>
      <c r="N30" s="22">
        <v>1</v>
      </c>
      <c r="O30" s="113" t="s">
        <v>6149</v>
      </c>
      <c r="P30" s="28"/>
      <c r="Q30" s="22"/>
      <c r="R30" s="14"/>
      <c r="S30" s="28"/>
      <c r="T30" s="22"/>
      <c r="U30" s="14"/>
      <c r="V30" s="28"/>
      <c r="W30" s="22"/>
      <c r="X30" s="14"/>
      <c r="Y30" s="98">
        <f t="shared" si="4"/>
        <v>15</v>
      </c>
      <c r="Z30" s="8">
        <f t="shared" si="5"/>
        <v>1</v>
      </c>
    </row>
    <row r="31" spans="1:26" ht="13.5" customHeight="1" thickTop="1" thickBot="1" x14ac:dyDescent="0.25">
      <c r="A31" s="156" t="s">
        <v>6068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8"/>
    </row>
    <row r="32" spans="1:26" ht="13.5" customHeight="1" thickBot="1" x14ac:dyDescent="0.25">
      <c r="A32" s="64" t="s">
        <v>6069</v>
      </c>
      <c r="B32" s="65" t="s">
        <v>6070</v>
      </c>
      <c r="C32" s="66"/>
      <c r="D32" s="66"/>
      <c r="E32" s="66"/>
      <c r="F32" s="67"/>
      <c r="G32" s="68"/>
      <c r="H32" s="69"/>
      <c r="I32" s="70"/>
      <c r="J32" s="68"/>
      <c r="K32" s="69"/>
      <c r="L32" s="71"/>
      <c r="M32" s="68"/>
      <c r="N32" s="69">
        <v>4</v>
      </c>
      <c r="O32" s="70"/>
      <c r="P32" s="68"/>
      <c r="Q32" s="69">
        <v>4</v>
      </c>
      <c r="R32" s="71"/>
      <c r="S32" s="68"/>
      <c r="T32" s="69">
        <v>4</v>
      </c>
      <c r="U32" s="70"/>
      <c r="V32" s="68"/>
      <c r="W32" s="69">
        <v>3</v>
      </c>
      <c r="X32" s="71"/>
      <c r="Y32" s="99"/>
      <c r="Z32" s="72">
        <f>SUM(H32,K32,N32,Q32,T32,W32)</f>
        <v>15</v>
      </c>
    </row>
    <row r="33" spans="1:26" ht="13.5" customHeight="1" thickTop="1" thickBot="1" x14ac:dyDescent="0.25">
      <c r="A33" s="60" t="s">
        <v>6071</v>
      </c>
      <c r="B33" s="61" t="s">
        <v>6072</v>
      </c>
      <c r="C33" s="62"/>
      <c r="D33" s="62"/>
      <c r="E33" s="62" t="s">
        <v>6073</v>
      </c>
      <c r="F33" s="63"/>
      <c r="G33" s="15"/>
      <c r="H33" s="16"/>
      <c r="I33" s="17"/>
      <c r="J33" s="15"/>
      <c r="K33" s="16"/>
      <c r="L33" s="17"/>
      <c r="M33" s="15"/>
      <c r="N33" s="16"/>
      <c r="O33" s="17"/>
      <c r="P33" s="15"/>
      <c r="Q33" s="16"/>
      <c r="R33" s="17"/>
      <c r="S33" s="15">
        <v>0</v>
      </c>
      <c r="T33" s="16">
        <v>3</v>
      </c>
      <c r="U33" s="17" t="s">
        <v>6097</v>
      </c>
      <c r="V33" s="15">
        <v>0</v>
      </c>
      <c r="W33" s="16">
        <v>3</v>
      </c>
      <c r="X33" s="17" t="s">
        <v>6097</v>
      </c>
      <c r="Y33" s="100">
        <f>SUM(G33,J33,M33,P33,S33,V33)*15</f>
        <v>0</v>
      </c>
      <c r="Z33" s="18">
        <f>SUM(H33,K33,N33,Q33,T33,W33)</f>
        <v>6</v>
      </c>
    </row>
    <row r="34" spans="1:26" ht="13.5" customHeight="1" thickTop="1" thickBot="1" x14ac:dyDescent="0.25">
      <c r="A34" s="159" t="s">
        <v>6074</v>
      </c>
      <c r="B34" s="160"/>
      <c r="C34" s="160"/>
      <c r="D34" s="160"/>
      <c r="E34" s="160"/>
      <c r="F34" s="161"/>
      <c r="G34" s="101">
        <f>SUM(G8:G33)</f>
        <v>25</v>
      </c>
      <c r="H34" s="9">
        <f>SUM(H8:H33)</f>
        <v>29</v>
      </c>
      <c r="I34" s="10"/>
      <c r="J34" s="101">
        <f>SUM(J8:J33)</f>
        <v>25</v>
      </c>
      <c r="K34" s="9">
        <f>SUM(K8:K33)</f>
        <v>29</v>
      </c>
      <c r="L34" s="10"/>
      <c r="M34" s="101">
        <f>SUM(M8:M33)</f>
        <v>24</v>
      </c>
      <c r="N34" s="9">
        <f>SUM(N8:N33)</f>
        <v>30</v>
      </c>
      <c r="O34" s="10"/>
      <c r="P34" s="101">
        <f>SUM(P8:P33)</f>
        <v>23</v>
      </c>
      <c r="Q34" s="9">
        <f>SUM(Q8:Q33)</f>
        <v>29</v>
      </c>
      <c r="R34" s="10"/>
      <c r="S34" s="101">
        <f>SUM(S8:S33)</f>
        <v>23.5</v>
      </c>
      <c r="T34" s="9">
        <f>SUM(T8:T33)</f>
        <v>31</v>
      </c>
      <c r="U34" s="10"/>
      <c r="V34" s="101">
        <f>SUM(V8:V33)</f>
        <v>24.5</v>
      </c>
      <c r="W34" s="9">
        <f>SUM(W8:W33)</f>
        <v>32</v>
      </c>
      <c r="X34" s="10"/>
      <c r="Y34" s="102">
        <f>SUM(Y8:Y33)</f>
        <v>2175</v>
      </c>
      <c r="Z34" s="11">
        <f>SUM(Z8:Z33)</f>
        <v>180</v>
      </c>
    </row>
    <row r="35" spans="1:26" ht="13.5" customHeight="1" thickTop="1" x14ac:dyDescent="0.2"/>
    <row r="36" spans="1:26" ht="12" customHeight="1" x14ac:dyDescent="0.2">
      <c r="A36" s="1" t="s">
        <v>174</v>
      </c>
      <c r="U36" s="58"/>
      <c r="Y36" s="1"/>
      <c r="Z36" s="1"/>
    </row>
    <row r="37" spans="1:26" ht="12" customHeight="1" x14ac:dyDescent="0.2">
      <c r="A37" s="76" t="s">
        <v>6075</v>
      </c>
      <c r="U37" s="58"/>
      <c r="Y37" s="1"/>
      <c r="Z37" s="1"/>
    </row>
    <row r="38" spans="1:26" ht="12" customHeight="1" x14ac:dyDescent="0.2">
      <c r="U38" s="4"/>
      <c r="Y38" s="1"/>
      <c r="Z38" s="1"/>
    </row>
    <row r="39" spans="1:26" ht="12" customHeight="1" x14ac:dyDescent="0.2">
      <c r="A39" s="59" t="s">
        <v>175</v>
      </c>
      <c r="U39" s="4"/>
      <c r="Y39" s="1"/>
      <c r="Z39" s="1"/>
    </row>
    <row r="40" spans="1:26" ht="12" customHeight="1" x14ac:dyDescent="0.2">
      <c r="A40" s="52" t="s">
        <v>176</v>
      </c>
      <c r="E40" s="1" t="s">
        <v>177</v>
      </c>
      <c r="F40" s="52"/>
      <c r="J40" s="1" t="s">
        <v>178</v>
      </c>
      <c r="K40" s="52"/>
      <c r="N40" s="52"/>
      <c r="O40" s="52"/>
      <c r="P40" s="52" t="s">
        <v>179</v>
      </c>
      <c r="Q40" s="52"/>
      <c r="S40" s="52"/>
      <c r="T40" s="58"/>
      <c r="U40" s="4"/>
      <c r="Y40" s="1"/>
      <c r="Z40" s="1"/>
    </row>
    <row r="41" spans="1:26" ht="12" customHeight="1" x14ac:dyDescent="0.2">
      <c r="A41" s="52" t="s">
        <v>180</v>
      </c>
      <c r="E41" s="1" t="s">
        <v>181</v>
      </c>
      <c r="F41" s="52"/>
      <c r="J41" s="1" t="s">
        <v>182</v>
      </c>
      <c r="K41" s="52"/>
      <c r="N41" s="52"/>
      <c r="O41" s="52"/>
      <c r="P41" s="52" t="s">
        <v>183</v>
      </c>
      <c r="Q41" s="52"/>
      <c r="S41" s="52"/>
      <c r="T41" s="58"/>
      <c r="U41" s="4"/>
      <c r="Y41" s="1"/>
      <c r="Z41" s="1"/>
    </row>
    <row r="42" spans="1:26" ht="12" customHeight="1" x14ac:dyDescent="0.2">
      <c r="A42" s="1" t="s">
        <v>184</v>
      </c>
      <c r="E42" s="1" t="s">
        <v>185</v>
      </c>
      <c r="J42" s="1" t="s">
        <v>186</v>
      </c>
      <c r="P42" s="1" t="s">
        <v>187</v>
      </c>
      <c r="T42" s="4"/>
      <c r="U42" s="4"/>
      <c r="Y42" s="1"/>
      <c r="Z42" s="1"/>
    </row>
    <row r="43" spans="1:26" ht="12" customHeight="1" x14ac:dyDescent="0.2">
      <c r="A43" s="1" t="s">
        <v>188</v>
      </c>
      <c r="J43" s="1" t="s">
        <v>189</v>
      </c>
      <c r="P43" s="87" t="s">
        <v>6077</v>
      </c>
      <c r="T43" s="4"/>
      <c r="U43" s="4"/>
      <c r="Y43" s="1"/>
      <c r="Z43" s="1"/>
    </row>
    <row r="44" spans="1:26" ht="12" customHeight="1" x14ac:dyDescent="0.2">
      <c r="A44" s="1" t="s">
        <v>190</v>
      </c>
      <c r="J44" s="1" t="s">
        <v>191</v>
      </c>
      <c r="T44" s="4"/>
      <c r="U44" s="4"/>
      <c r="Y44" s="1"/>
      <c r="Z44" s="1"/>
    </row>
    <row r="45" spans="1:26" ht="12" customHeight="1" x14ac:dyDescent="0.2">
      <c r="A45" s="77" t="s">
        <v>6076</v>
      </c>
      <c r="R45" s="4"/>
      <c r="T45" s="4"/>
      <c r="U45" s="4"/>
      <c r="Y45" s="1"/>
      <c r="Z45" s="1"/>
    </row>
    <row r="46" spans="1:26" ht="12" customHeight="1" x14ac:dyDescent="0.2">
      <c r="T46" s="4"/>
      <c r="U46" s="4"/>
      <c r="Y46" s="1"/>
      <c r="Z46" s="1"/>
    </row>
    <row r="47" spans="1:26" ht="12" customHeight="1" x14ac:dyDescent="0.2">
      <c r="A47" s="59" t="s">
        <v>192</v>
      </c>
      <c r="S47" s="4"/>
      <c r="T47" s="4"/>
      <c r="Y47" s="1"/>
      <c r="Z47" s="1"/>
    </row>
    <row r="48" spans="1:26" ht="12" customHeight="1" x14ac:dyDescent="0.2">
      <c r="A48" s="1" t="s">
        <v>193</v>
      </c>
      <c r="Y48" s="1"/>
      <c r="Z48" s="1"/>
    </row>
    <row r="49" spans="1:26" ht="12" customHeight="1" x14ac:dyDescent="0.2">
      <c r="A49" s="1" t="s">
        <v>194</v>
      </c>
      <c r="Y49" s="1"/>
      <c r="Z49" s="1"/>
    </row>
    <row r="50" spans="1:26" ht="12" customHeight="1" x14ac:dyDescent="0.2">
      <c r="A50" s="1" t="s">
        <v>195</v>
      </c>
      <c r="Y50" s="1"/>
      <c r="Z50" s="1"/>
    </row>
    <row r="51" spans="1:26" ht="12" customHeight="1" x14ac:dyDescent="0.2">
      <c r="A51" s="1" t="s">
        <v>196</v>
      </c>
      <c r="Y51" s="1"/>
      <c r="Z51" s="1"/>
    </row>
    <row r="52" spans="1:26" ht="12" customHeight="1" x14ac:dyDescent="0.2">
      <c r="A52" s="1" t="s">
        <v>197</v>
      </c>
      <c r="Y52" s="1"/>
      <c r="Z52" s="1"/>
    </row>
  </sheetData>
  <sheetProtection algorithmName="SHA-512" hashValue="qfkRN4Nzy+76kbuVNV4EGujTDWPqXpYIpBw9IIVibx5WDUfbW6py/YupGr8HHjai5+1DRwQX2JjeOUNHFKwyng==" saltValue="TP1l3f4vO1IMpMxaAV4Hrg==" spinCount="100000" sheet="1" objects="1" scenarios="1"/>
  <mergeCells count="23">
    <mergeCell ref="A31:Z31"/>
    <mergeCell ref="A34:F34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  <mergeCell ref="E5:E6"/>
    <mergeCell ref="A1:Z1"/>
    <mergeCell ref="A2:Z2"/>
    <mergeCell ref="A4:F4"/>
    <mergeCell ref="G4:X4"/>
    <mergeCell ref="Y4:Z4"/>
    <mergeCell ref="A3:Z3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75" orientation="landscape" horizont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Z57"/>
  <sheetViews>
    <sheetView zoomScaleNormal="100" workbookViewId="0">
      <selection sqref="A1:Z1"/>
    </sheetView>
  </sheetViews>
  <sheetFormatPr defaultColWidth="9.140625" defaultRowHeight="12" x14ac:dyDescent="0.2"/>
  <cols>
    <col min="1" max="1" width="51.42578125" style="1" customWidth="1"/>
    <col min="2" max="2" width="11.5703125" style="1" customWidth="1"/>
    <col min="3" max="3" width="21.285156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5279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5280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5281</v>
      </c>
      <c r="B4" s="177"/>
      <c r="C4" s="177"/>
      <c r="D4" s="177"/>
      <c r="E4" s="177"/>
      <c r="F4" s="178"/>
      <c r="G4" s="162" t="s">
        <v>5282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5283</v>
      </c>
      <c r="B5" s="182" t="s">
        <v>5284</v>
      </c>
      <c r="C5" s="174" t="s">
        <v>5285</v>
      </c>
      <c r="D5" s="174" t="s">
        <v>5286</v>
      </c>
      <c r="E5" s="169" t="s">
        <v>5287</v>
      </c>
      <c r="F5" s="170" t="s">
        <v>5288</v>
      </c>
      <c r="G5" s="162" t="s">
        <v>5289</v>
      </c>
      <c r="H5" s="163"/>
      <c r="I5" s="164"/>
      <c r="J5" s="162" t="s">
        <v>5290</v>
      </c>
      <c r="K5" s="163"/>
      <c r="L5" s="164"/>
      <c r="M5" s="162" t="s">
        <v>5291</v>
      </c>
      <c r="N5" s="163"/>
      <c r="O5" s="164"/>
      <c r="P5" s="162" t="s">
        <v>5292</v>
      </c>
      <c r="Q5" s="163"/>
      <c r="R5" s="164"/>
      <c r="S5" s="162" t="s">
        <v>5293</v>
      </c>
      <c r="T5" s="163"/>
      <c r="U5" s="164"/>
      <c r="V5" s="162" t="s">
        <v>5294</v>
      </c>
      <c r="W5" s="163"/>
      <c r="X5" s="164"/>
      <c r="Y5" s="165" t="s">
        <v>5295</v>
      </c>
      <c r="Z5" s="167" t="s">
        <v>5296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5297</v>
      </c>
      <c r="H6" s="5" t="s">
        <v>5298</v>
      </c>
      <c r="I6" s="73" t="s">
        <v>5299</v>
      </c>
      <c r="J6" s="2" t="s">
        <v>5300</v>
      </c>
      <c r="K6" s="5" t="s">
        <v>5301</v>
      </c>
      <c r="L6" s="73" t="s">
        <v>5302</v>
      </c>
      <c r="M6" s="2" t="s">
        <v>5303</v>
      </c>
      <c r="N6" s="5" t="s">
        <v>5304</v>
      </c>
      <c r="O6" s="73" t="s">
        <v>5305</v>
      </c>
      <c r="P6" s="2" t="s">
        <v>5306</v>
      </c>
      <c r="Q6" s="5" t="s">
        <v>5307</v>
      </c>
      <c r="R6" s="73" t="s">
        <v>5308</v>
      </c>
      <c r="S6" s="2" t="s">
        <v>5309</v>
      </c>
      <c r="T6" s="5" t="s">
        <v>5310</v>
      </c>
      <c r="U6" s="73" t="s">
        <v>5311</v>
      </c>
      <c r="V6" s="2" t="s">
        <v>5312</v>
      </c>
      <c r="W6" s="5" t="s">
        <v>5313</v>
      </c>
      <c r="X6" s="6" t="s">
        <v>5314</v>
      </c>
      <c r="Y6" s="166"/>
      <c r="Z6" s="168"/>
    </row>
    <row r="7" spans="1:26" ht="12.95" customHeight="1" thickTop="1" thickBot="1" x14ac:dyDescent="0.25">
      <c r="A7" s="153" t="s">
        <v>5315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2.95" customHeight="1" x14ac:dyDescent="0.2">
      <c r="A8" s="117" t="s">
        <v>6205</v>
      </c>
      <c r="B8" s="39" t="s">
        <v>5316</v>
      </c>
      <c r="C8" s="40"/>
      <c r="D8" s="40" t="s">
        <v>5317</v>
      </c>
      <c r="E8" s="40" t="s">
        <v>5318</v>
      </c>
      <c r="F8" s="41">
        <v>45</v>
      </c>
      <c r="G8" s="42">
        <v>3</v>
      </c>
      <c r="H8" s="43">
        <v>4</v>
      </c>
      <c r="I8" s="13" t="s">
        <v>5319</v>
      </c>
      <c r="J8" s="42">
        <v>3</v>
      </c>
      <c r="K8" s="43">
        <v>4</v>
      </c>
      <c r="L8" s="13" t="s">
        <v>5320</v>
      </c>
      <c r="M8" s="42">
        <v>3</v>
      </c>
      <c r="N8" s="43">
        <v>4</v>
      </c>
      <c r="O8" s="13" t="s">
        <v>5321</v>
      </c>
      <c r="P8" s="42">
        <v>3</v>
      </c>
      <c r="Q8" s="43">
        <v>4</v>
      </c>
      <c r="R8" s="13" t="s">
        <v>5322</v>
      </c>
      <c r="S8" s="42"/>
      <c r="T8" s="43"/>
      <c r="U8" s="13"/>
      <c r="V8" s="42"/>
      <c r="W8" s="43"/>
      <c r="X8" s="13"/>
      <c r="Y8" s="97">
        <f>SUM(G8,J8,M8,P8,S8,V8)*15</f>
        <v>180</v>
      </c>
      <c r="Z8" s="7">
        <f>SUM(H8,K8,N8,Q8,T8,W8)</f>
        <v>16</v>
      </c>
    </row>
    <row r="9" spans="1:26" ht="12.95" customHeight="1" x14ac:dyDescent="0.2">
      <c r="A9" s="88" t="s">
        <v>6206</v>
      </c>
      <c r="B9" s="25" t="s">
        <v>5323</v>
      </c>
      <c r="C9" s="26"/>
      <c r="D9" s="26" t="s">
        <v>5324</v>
      </c>
      <c r="E9" s="26" t="s">
        <v>5325</v>
      </c>
      <c r="F9" s="27">
        <v>45</v>
      </c>
      <c r="G9" s="28">
        <v>3</v>
      </c>
      <c r="H9" s="22">
        <v>4</v>
      </c>
      <c r="I9" s="14" t="s">
        <v>5326</v>
      </c>
      <c r="J9" s="28">
        <v>3</v>
      </c>
      <c r="K9" s="22">
        <v>4</v>
      </c>
      <c r="L9" s="14" t="s">
        <v>5327</v>
      </c>
      <c r="M9" s="28">
        <v>3</v>
      </c>
      <c r="N9" s="22">
        <v>4</v>
      </c>
      <c r="O9" s="14" t="s">
        <v>5328</v>
      </c>
      <c r="P9" s="28">
        <v>3</v>
      </c>
      <c r="Q9" s="22">
        <v>4</v>
      </c>
      <c r="R9" s="14" t="s">
        <v>5329</v>
      </c>
      <c r="S9" s="28"/>
      <c r="T9" s="22"/>
      <c r="U9" s="14"/>
      <c r="V9" s="28"/>
      <c r="W9" s="22"/>
      <c r="X9" s="14"/>
      <c r="Y9" s="98">
        <f>SUM(G9,J9,M9,P9,S9,V9)*15</f>
        <v>180</v>
      </c>
      <c r="Z9" s="8">
        <f>SUM(H9,K9,N9,Q9,T9,W9)</f>
        <v>16</v>
      </c>
    </row>
    <row r="10" spans="1:26" s="86" customFormat="1" ht="24" customHeight="1" x14ac:dyDescent="0.2">
      <c r="A10" s="124" t="s">
        <v>6207</v>
      </c>
      <c r="B10" s="79" t="s">
        <v>5330</v>
      </c>
      <c r="C10" s="91" t="s">
        <v>6084</v>
      </c>
      <c r="D10" s="80"/>
      <c r="E10" s="80"/>
      <c r="F10" s="81"/>
      <c r="G10" s="82"/>
      <c r="H10" s="83"/>
      <c r="I10" s="85"/>
      <c r="J10" s="82"/>
      <c r="K10" s="83"/>
      <c r="L10" s="85"/>
      <c r="M10" s="82"/>
      <c r="N10" s="83"/>
      <c r="O10" s="85"/>
      <c r="P10" s="82">
        <v>0</v>
      </c>
      <c r="Q10" s="83">
        <v>2</v>
      </c>
      <c r="R10" s="85" t="s">
        <v>5331</v>
      </c>
      <c r="S10" s="82"/>
      <c r="T10" s="83"/>
      <c r="U10" s="85"/>
      <c r="V10" s="82"/>
      <c r="W10" s="83"/>
      <c r="X10" s="85"/>
      <c r="Y10" s="98">
        <f>SUM(G10,J10,M10,P10,S10,V10)*15</f>
        <v>0</v>
      </c>
      <c r="Z10" s="8">
        <f>SUM(H10,K10,N10,Q10,T10,W10)</f>
        <v>2</v>
      </c>
    </row>
    <row r="11" spans="1:26" ht="12.95" customHeight="1" x14ac:dyDescent="0.2">
      <c r="A11" s="116" t="s">
        <v>6208</v>
      </c>
      <c r="B11" s="29" t="s">
        <v>5332</v>
      </c>
      <c r="C11" s="30"/>
      <c r="D11" s="30" t="s">
        <v>5333</v>
      </c>
      <c r="E11" s="30" t="s">
        <v>5334</v>
      </c>
      <c r="F11" s="31">
        <v>45</v>
      </c>
      <c r="G11" s="32"/>
      <c r="H11" s="33"/>
      <c r="I11" s="36"/>
      <c r="J11" s="32"/>
      <c r="K11" s="33"/>
      <c r="L11" s="34"/>
      <c r="M11" s="32"/>
      <c r="N11" s="33"/>
      <c r="O11" s="36"/>
      <c r="P11" s="32"/>
      <c r="Q11" s="33"/>
      <c r="R11" s="34"/>
      <c r="S11" s="32">
        <v>3</v>
      </c>
      <c r="T11" s="33">
        <v>4</v>
      </c>
      <c r="U11" s="36" t="s">
        <v>5335</v>
      </c>
      <c r="V11" s="32">
        <v>3</v>
      </c>
      <c r="W11" s="33">
        <v>4</v>
      </c>
      <c r="X11" s="34" t="s">
        <v>5336</v>
      </c>
      <c r="Y11" s="95">
        <f t="shared" ref="Y11:Y27" si="0">SUM(G11,J11,M11,P11,S11,V11)*15</f>
        <v>90</v>
      </c>
      <c r="Z11" s="12">
        <f t="shared" ref="Z11:Z27" si="1">SUM(H11,K11,N11,Q11,T11,W11)</f>
        <v>8</v>
      </c>
    </row>
    <row r="12" spans="1:26" ht="12.95" customHeight="1" x14ac:dyDescent="0.2">
      <c r="A12" s="115" t="s">
        <v>6209</v>
      </c>
      <c r="B12" s="25" t="s">
        <v>5337</v>
      </c>
      <c r="C12" s="26"/>
      <c r="D12" s="26" t="s">
        <v>5338</v>
      </c>
      <c r="E12" s="26" t="s">
        <v>5339</v>
      </c>
      <c r="F12" s="27">
        <v>45</v>
      </c>
      <c r="G12" s="28"/>
      <c r="H12" s="22"/>
      <c r="I12" s="23"/>
      <c r="J12" s="28"/>
      <c r="K12" s="22"/>
      <c r="L12" s="14"/>
      <c r="M12" s="28"/>
      <c r="N12" s="22"/>
      <c r="O12" s="23"/>
      <c r="P12" s="28"/>
      <c r="Q12" s="22"/>
      <c r="R12" s="14"/>
      <c r="S12" s="28">
        <v>3</v>
      </c>
      <c r="T12" s="22">
        <v>4</v>
      </c>
      <c r="U12" s="23" t="s">
        <v>5340</v>
      </c>
      <c r="V12" s="28">
        <v>3</v>
      </c>
      <c r="W12" s="22">
        <v>4</v>
      </c>
      <c r="X12" s="14" t="s">
        <v>5341</v>
      </c>
      <c r="Y12" s="96">
        <f t="shared" si="0"/>
        <v>90</v>
      </c>
      <c r="Z12" s="8">
        <f t="shared" si="1"/>
        <v>8</v>
      </c>
    </row>
    <row r="13" spans="1:26" s="86" customFormat="1" ht="24" customHeight="1" x14ac:dyDescent="0.2">
      <c r="A13" s="124" t="s">
        <v>6210</v>
      </c>
      <c r="B13" s="79" t="s">
        <v>5342</v>
      </c>
      <c r="C13" s="91" t="s">
        <v>6085</v>
      </c>
      <c r="D13" s="80"/>
      <c r="E13" s="80"/>
      <c r="F13" s="81"/>
      <c r="G13" s="82"/>
      <c r="H13" s="83"/>
      <c r="I13" s="84"/>
      <c r="J13" s="82"/>
      <c r="K13" s="83"/>
      <c r="L13" s="85"/>
      <c r="M13" s="82"/>
      <c r="N13" s="83"/>
      <c r="O13" s="84"/>
      <c r="P13" s="82"/>
      <c r="Q13" s="83"/>
      <c r="R13" s="85"/>
      <c r="S13" s="82"/>
      <c r="T13" s="83"/>
      <c r="U13" s="84"/>
      <c r="V13" s="82">
        <v>0</v>
      </c>
      <c r="W13" s="83">
        <v>2</v>
      </c>
      <c r="X13" s="85" t="s">
        <v>5343</v>
      </c>
      <c r="Y13" s="96">
        <f>SUM(G13,J13,M13,P13,S13,V13)*15</f>
        <v>0</v>
      </c>
      <c r="Z13" s="8">
        <f>SUM(H13,K13,N13,Q13,T13,W13)</f>
        <v>2</v>
      </c>
    </row>
    <row r="14" spans="1:26" ht="12.95" customHeight="1" x14ac:dyDescent="0.2">
      <c r="A14" s="48" t="s">
        <v>5344</v>
      </c>
      <c r="B14" s="49" t="s">
        <v>5345</v>
      </c>
      <c r="C14" s="50"/>
      <c r="D14" s="50" t="s">
        <v>5346</v>
      </c>
      <c r="E14" s="50" t="s">
        <v>5347</v>
      </c>
      <c r="F14" s="51">
        <v>45</v>
      </c>
      <c r="G14" s="45">
        <v>2</v>
      </c>
      <c r="H14" s="46">
        <v>3</v>
      </c>
      <c r="I14" s="47" t="s">
        <v>5348</v>
      </c>
      <c r="J14" s="45">
        <v>2</v>
      </c>
      <c r="K14" s="46">
        <v>3</v>
      </c>
      <c r="L14" s="20" t="s">
        <v>5349</v>
      </c>
      <c r="M14" s="45">
        <v>2</v>
      </c>
      <c r="N14" s="46">
        <v>3</v>
      </c>
      <c r="O14" s="47" t="s">
        <v>5350</v>
      </c>
      <c r="P14" s="45">
        <v>2</v>
      </c>
      <c r="Q14" s="46">
        <v>3</v>
      </c>
      <c r="R14" s="20" t="s">
        <v>5351</v>
      </c>
      <c r="S14" s="45">
        <v>2</v>
      </c>
      <c r="T14" s="46">
        <v>3</v>
      </c>
      <c r="U14" s="47" t="s">
        <v>5352</v>
      </c>
      <c r="V14" s="45">
        <v>2</v>
      </c>
      <c r="W14" s="46">
        <v>3</v>
      </c>
      <c r="X14" s="20" t="s">
        <v>5353</v>
      </c>
      <c r="Y14" s="94">
        <f>SUM(G14,J14,M14,P14,S14,V14)*15</f>
        <v>180</v>
      </c>
      <c r="Z14" s="21">
        <f>SUM(H14,K14,N14,Q14,T14,W14)</f>
        <v>18</v>
      </c>
    </row>
    <row r="15" spans="1:26" ht="12.95" customHeight="1" x14ac:dyDescent="0.2">
      <c r="A15" s="48" t="s">
        <v>5354</v>
      </c>
      <c r="B15" s="49" t="s">
        <v>5355</v>
      </c>
      <c r="C15" s="50"/>
      <c r="D15" s="50" t="s">
        <v>5356</v>
      </c>
      <c r="E15" s="50" t="s">
        <v>5357</v>
      </c>
      <c r="F15" s="51">
        <v>45</v>
      </c>
      <c r="G15" s="45"/>
      <c r="H15" s="46"/>
      <c r="I15" s="47"/>
      <c r="J15" s="45"/>
      <c r="K15" s="46"/>
      <c r="L15" s="20"/>
      <c r="M15" s="45">
        <v>2</v>
      </c>
      <c r="N15" s="46">
        <v>3</v>
      </c>
      <c r="O15" s="47" t="s">
        <v>5358</v>
      </c>
      <c r="P15" s="45">
        <v>2</v>
      </c>
      <c r="Q15" s="46">
        <v>3</v>
      </c>
      <c r="R15" s="20" t="s">
        <v>5359</v>
      </c>
      <c r="S15" s="45">
        <v>2</v>
      </c>
      <c r="T15" s="46">
        <v>3</v>
      </c>
      <c r="U15" s="47" t="s">
        <v>5360</v>
      </c>
      <c r="V15" s="45">
        <v>2</v>
      </c>
      <c r="W15" s="46">
        <v>3</v>
      </c>
      <c r="X15" s="20" t="s">
        <v>5361</v>
      </c>
      <c r="Y15" s="94">
        <f t="shared" ref="Y15:Y21" si="2">SUM(G15,J15,M15,P15,S15,V15)*15</f>
        <v>120</v>
      </c>
      <c r="Z15" s="21">
        <f t="shared" ref="Z15:Z21" si="3">SUM(H15,K15,N15,Q15,T15,W15)</f>
        <v>12</v>
      </c>
    </row>
    <row r="16" spans="1:26" ht="12.95" customHeight="1" x14ac:dyDescent="0.2">
      <c r="A16" s="48" t="s">
        <v>5362</v>
      </c>
      <c r="B16" s="49" t="s">
        <v>5363</v>
      </c>
      <c r="C16" s="50"/>
      <c r="D16" s="50" t="s">
        <v>5364</v>
      </c>
      <c r="E16" s="50" t="s">
        <v>5365</v>
      </c>
      <c r="F16" s="51">
        <v>45</v>
      </c>
      <c r="G16" s="45"/>
      <c r="H16" s="46"/>
      <c r="I16" s="47"/>
      <c r="J16" s="45">
        <v>2</v>
      </c>
      <c r="K16" s="46">
        <v>3</v>
      </c>
      <c r="L16" s="20" t="s">
        <v>5366</v>
      </c>
      <c r="M16" s="45">
        <v>2</v>
      </c>
      <c r="N16" s="46">
        <v>3</v>
      </c>
      <c r="O16" s="47" t="s">
        <v>5367</v>
      </c>
      <c r="P16" s="45">
        <v>2</v>
      </c>
      <c r="Q16" s="46">
        <v>3</v>
      </c>
      <c r="R16" s="20" t="s">
        <v>5368</v>
      </c>
      <c r="S16" s="45"/>
      <c r="T16" s="46"/>
      <c r="U16" s="47"/>
      <c r="V16" s="45"/>
      <c r="W16" s="46"/>
      <c r="X16" s="20"/>
      <c r="Y16" s="94">
        <f t="shared" si="2"/>
        <v>90</v>
      </c>
      <c r="Z16" s="21">
        <f t="shared" si="3"/>
        <v>9</v>
      </c>
    </row>
    <row r="17" spans="1:26" ht="12.95" customHeight="1" x14ac:dyDescent="0.2">
      <c r="A17" s="48" t="s">
        <v>5369</v>
      </c>
      <c r="B17" s="49" t="s">
        <v>5370</v>
      </c>
      <c r="C17" s="50"/>
      <c r="D17" s="50" t="s">
        <v>5371</v>
      </c>
      <c r="E17" s="50" t="s">
        <v>5372</v>
      </c>
      <c r="F17" s="51">
        <v>45</v>
      </c>
      <c r="G17" s="45"/>
      <c r="H17" s="46"/>
      <c r="I17" s="47"/>
      <c r="J17" s="45"/>
      <c r="K17" s="46"/>
      <c r="L17" s="20"/>
      <c r="M17" s="45"/>
      <c r="N17" s="46"/>
      <c r="O17" s="47"/>
      <c r="P17" s="45"/>
      <c r="Q17" s="46"/>
      <c r="R17" s="20"/>
      <c r="S17" s="45">
        <v>2</v>
      </c>
      <c r="T17" s="46">
        <v>3</v>
      </c>
      <c r="U17" s="47" t="s">
        <v>5373</v>
      </c>
      <c r="V17" s="45">
        <v>2</v>
      </c>
      <c r="W17" s="46">
        <v>3</v>
      </c>
      <c r="X17" s="20" t="s">
        <v>5374</v>
      </c>
      <c r="Y17" s="94">
        <f>SUM(G17,J17,M17,P17,S17,V17)*15</f>
        <v>60</v>
      </c>
      <c r="Z17" s="21">
        <f>SUM(H17,K17,N17,Q17,T17,W17)</f>
        <v>6</v>
      </c>
    </row>
    <row r="18" spans="1:26" ht="12.95" customHeight="1" thickBot="1" x14ac:dyDescent="0.25">
      <c r="A18" s="48" t="s">
        <v>5375</v>
      </c>
      <c r="B18" s="49" t="s">
        <v>5376</v>
      </c>
      <c r="C18" s="50"/>
      <c r="D18" s="50" t="s">
        <v>5377</v>
      </c>
      <c r="E18" s="50" t="s">
        <v>5378</v>
      </c>
      <c r="F18" s="51">
        <v>45</v>
      </c>
      <c r="G18" s="45">
        <v>2</v>
      </c>
      <c r="H18" s="46">
        <v>3</v>
      </c>
      <c r="I18" s="47" t="s">
        <v>5379</v>
      </c>
      <c r="J18" s="45"/>
      <c r="K18" s="46"/>
      <c r="L18" s="20"/>
      <c r="M18" s="45"/>
      <c r="N18" s="46"/>
      <c r="O18" s="47"/>
      <c r="P18" s="45"/>
      <c r="Q18" s="46"/>
      <c r="R18" s="20"/>
      <c r="S18" s="45"/>
      <c r="T18" s="46"/>
      <c r="U18" s="47"/>
      <c r="V18" s="45"/>
      <c r="W18" s="46"/>
      <c r="X18" s="20"/>
      <c r="Y18" s="94">
        <f t="shared" si="2"/>
        <v>30</v>
      </c>
      <c r="Z18" s="21">
        <f t="shared" si="3"/>
        <v>3</v>
      </c>
    </row>
    <row r="19" spans="1:26" ht="12.95" customHeight="1" x14ac:dyDescent="0.2">
      <c r="A19" s="38" t="s">
        <v>6151</v>
      </c>
      <c r="B19" s="39" t="s">
        <v>5380</v>
      </c>
      <c r="C19" s="40" t="s">
        <v>5381</v>
      </c>
      <c r="D19" s="40" t="s">
        <v>5382</v>
      </c>
      <c r="E19" s="40" t="s">
        <v>5383</v>
      </c>
      <c r="F19" s="41">
        <v>45</v>
      </c>
      <c r="G19" s="42">
        <v>2</v>
      </c>
      <c r="H19" s="43">
        <v>2</v>
      </c>
      <c r="I19" s="44" t="s">
        <v>5384</v>
      </c>
      <c r="J19" s="42">
        <v>2</v>
      </c>
      <c r="K19" s="43">
        <v>2</v>
      </c>
      <c r="L19" s="13" t="s">
        <v>5385</v>
      </c>
      <c r="M19" s="42">
        <v>2</v>
      </c>
      <c r="N19" s="43">
        <v>2</v>
      </c>
      <c r="O19" s="44" t="s">
        <v>5386</v>
      </c>
      <c r="P19" s="42">
        <v>2</v>
      </c>
      <c r="Q19" s="43">
        <v>2</v>
      </c>
      <c r="R19" s="13" t="s">
        <v>5387</v>
      </c>
      <c r="S19" s="42"/>
      <c r="T19" s="43"/>
      <c r="U19" s="44"/>
      <c r="V19" s="42"/>
      <c r="W19" s="43"/>
      <c r="X19" s="13"/>
      <c r="Y19" s="105">
        <f t="shared" si="2"/>
        <v>120</v>
      </c>
      <c r="Z19" s="7">
        <f t="shared" si="3"/>
        <v>8</v>
      </c>
    </row>
    <row r="20" spans="1:26" ht="12.95" customHeight="1" x14ac:dyDescent="0.2">
      <c r="A20" s="48" t="s">
        <v>5388</v>
      </c>
      <c r="B20" s="49" t="s">
        <v>5389</v>
      </c>
      <c r="C20" s="50" t="s">
        <v>5390</v>
      </c>
      <c r="D20" s="50" t="s">
        <v>5391</v>
      </c>
      <c r="E20" s="50" t="s">
        <v>5392</v>
      </c>
      <c r="F20" s="51">
        <v>45</v>
      </c>
      <c r="G20" s="45">
        <v>2</v>
      </c>
      <c r="H20" s="46">
        <v>2</v>
      </c>
      <c r="I20" s="47" t="s">
        <v>5393</v>
      </c>
      <c r="J20" s="45">
        <v>2</v>
      </c>
      <c r="K20" s="46">
        <v>2</v>
      </c>
      <c r="L20" s="20" t="s">
        <v>5394</v>
      </c>
      <c r="M20" s="45">
        <v>2</v>
      </c>
      <c r="N20" s="46">
        <v>2</v>
      </c>
      <c r="O20" s="47" t="s">
        <v>5395</v>
      </c>
      <c r="P20" s="45">
        <v>2</v>
      </c>
      <c r="Q20" s="46">
        <v>2</v>
      </c>
      <c r="R20" s="20" t="s">
        <v>5396</v>
      </c>
      <c r="S20" s="45"/>
      <c r="T20" s="46"/>
      <c r="U20" s="47"/>
      <c r="V20" s="45"/>
      <c r="W20" s="46"/>
      <c r="X20" s="20"/>
      <c r="Y20" s="94">
        <f t="shared" si="2"/>
        <v>120</v>
      </c>
      <c r="Z20" s="21">
        <f t="shared" si="3"/>
        <v>8</v>
      </c>
    </row>
    <row r="21" spans="1:26" ht="12.95" customHeight="1" x14ac:dyDescent="0.2">
      <c r="A21" s="48" t="s">
        <v>5397</v>
      </c>
      <c r="B21" s="49" t="s">
        <v>5398</v>
      </c>
      <c r="C21" s="50" t="s">
        <v>5399</v>
      </c>
      <c r="D21" s="50" t="s">
        <v>5400</v>
      </c>
      <c r="E21" s="50" t="s">
        <v>5401</v>
      </c>
      <c r="F21" s="51">
        <v>45</v>
      </c>
      <c r="G21" s="45">
        <v>2</v>
      </c>
      <c r="H21" s="46">
        <v>2</v>
      </c>
      <c r="I21" s="47" t="s">
        <v>5402</v>
      </c>
      <c r="J21" s="45">
        <v>2</v>
      </c>
      <c r="K21" s="46">
        <v>2</v>
      </c>
      <c r="L21" s="20" t="s">
        <v>5403</v>
      </c>
      <c r="M21" s="45">
        <v>2</v>
      </c>
      <c r="N21" s="46">
        <v>2</v>
      </c>
      <c r="O21" s="47" t="s">
        <v>5404</v>
      </c>
      <c r="P21" s="45">
        <v>2</v>
      </c>
      <c r="Q21" s="46">
        <v>2</v>
      </c>
      <c r="R21" s="20" t="s">
        <v>5405</v>
      </c>
      <c r="S21" s="45"/>
      <c r="T21" s="46"/>
      <c r="U21" s="47"/>
      <c r="V21" s="45"/>
      <c r="W21" s="46"/>
      <c r="X21" s="20"/>
      <c r="Y21" s="94">
        <f t="shared" si="2"/>
        <v>120</v>
      </c>
      <c r="Z21" s="21">
        <f t="shared" si="3"/>
        <v>8</v>
      </c>
    </row>
    <row r="22" spans="1:26" ht="12.95" customHeight="1" x14ac:dyDescent="0.2">
      <c r="A22" s="48" t="s">
        <v>5406</v>
      </c>
      <c r="B22" s="49" t="s">
        <v>5407</v>
      </c>
      <c r="C22" s="50" t="s">
        <v>5408</v>
      </c>
      <c r="D22" s="50" t="s">
        <v>5409</v>
      </c>
      <c r="E22" s="50" t="s">
        <v>5410</v>
      </c>
      <c r="F22" s="51">
        <v>60</v>
      </c>
      <c r="G22" s="45"/>
      <c r="H22" s="46"/>
      <c r="I22" s="47"/>
      <c r="J22" s="45"/>
      <c r="K22" s="46"/>
      <c r="L22" s="20"/>
      <c r="M22" s="45">
        <v>0.5</v>
      </c>
      <c r="N22" s="46">
        <v>1</v>
      </c>
      <c r="O22" s="47" t="s">
        <v>5411</v>
      </c>
      <c r="P22" s="45">
        <v>0.5</v>
      </c>
      <c r="Q22" s="46">
        <v>1</v>
      </c>
      <c r="R22" s="20" t="s">
        <v>5412</v>
      </c>
      <c r="S22" s="45">
        <v>0.5</v>
      </c>
      <c r="T22" s="46">
        <v>1</v>
      </c>
      <c r="U22" s="47" t="s">
        <v>5413</v>
      </c>
      <c r="V22" s="45"/>
      <c r="W22" s="46"/>
      <c r="X22" s="20"/>
      <c r="Y22" s="94">
        <f>SUM(G22,J22,M22,P22,S22,V22)*15</f>
        <v>22.5</v>
      </c>
      <c r="Z22" s="21">
        <f>SUM(H22,K22,N22,Q22,T22,W22)</f>
        <v>3</v>
      </c>
    </row>
    <row r="23" spans="1:26" ht="12.95" customHeight="1" x14ac:dyDescent="0.2">
      <c r="A23" s="24" t="s">
        <v>5414</v>
      </c>
      <c r="B23" s="25" t="s">
        <v>5415</v>
      </c>
      <c r="C23" s="26" t="s">
        <v>5416</v>
      </c>
      <c r="D23" s="26" t="s">
        <v>5417</v>
      </c>
      <c r="E23" s="26" t="s">
        <v>5418</v>
      </c>
      <c r="F23" s="27">
        <v>45</v>
      </c>
      <c r="G23" s="28">
        <v>1</v>
      </c>
      <c r="H23" s="22">
        <v>2</v>
      </c>
      <c r="I23" s="14" t="s">
        <v>5419</v>
      </c>
      <c r="J23" s="28">
        <v>1</v>
      </c>
      <c r="K23" s="22">
        <v>2</v>
      </c>
      <c r="L23" s="14" t="s">
        <v>5420</v>
      </c>
      <c r="M23" s="28"/>
      <c r="N23" s="22"/>
      <c r="O23" s="14"/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0"/>
        <v>30</v>
      </c>
      <c r="Z23" s="8">
        <f t="shared" si="1"/>
        <v>4</v>
      </c>
    </row>
    <row r="24" spans="1:26" ht="12.95" customHeight="1" x14ac:dyDescent="0.2">
      <c r="A24" s="24" t="s">
        <v>5421</v>
      </c>
      <c r="B24" s="25" t="s">
        <v>5422</v>
      </c>
      <c r="C24" s="26"/>
      <c r="D24" s="26" t="s">
        <v>5423</v>
      </c>
      <c r="E24" s="26" t="s">
        <v>5424</v>
      </c>
      <c r="F24" s="27">
        <v>45</v>
      </c>
      <c r="G24" s="28"/>
      <c r="H24" s="22"/>
      <c r="I24" s="14"/>
      <c r="J24" s="28">
        <v>2</v>
      </c>
      <c r="K24" s="22">
        <v>2</v>
      </c>
      <c r="L24" s="14" t="s">
        <v>5425</v>
      </c>
      <c r="M24" s="28"/>
      <c r="N24" s="22"/>
      <c r="O24" s="14"/>
      <c r="P24" s="28"/>
      <c r="Q24" s="22"/>
      <c r="R24" s="14"/>
      <c r="S24" s="28"/>
      <c r="T24" s="22"/>
      <c r="U24" s="14"/>
      <c r="V24" s="28"/>
      <c r="W24" s="22"/>
      <c r="X24" s="14"/>
      <c r="Y24" s="98">
        <f t="shared" si="0"/>
        <v>30</v>
      </c>
      <c r="Z24" s="8">
        <f t="shared" si="1"/>
        <v>2</v>
      </c>
    </row>
    <row r="25" spans="1:26" ht="12.95" customHeight="1" x14ac:dyDescent="0.2">
      <c r="A25" s="88" t="s">
        <v>6155</v>
      </c>
      <c r="B25" s="25" t="s">
        <v>5426</v>
      </c>
      <c r="C25" s="26"/>
      <c r="D25" s="26" t="s">
        <v>5427</v>
      </c>
      <c r="E25" s="26" t="s">
        <v>5428</v>
      </c>
      <c r="F25" s="27">
        <v>45</v>
      </c>
      <c r="G25" s="28"/>
      <c r="H25" s="22"/>
      <c r="I25" s="14"/>
      <c r="J25" s="28">
        <v>2</v>
      </c>
      <c r="K25" s="22">
        <v>2</v>
      </c>
      <c r="L25" s="14" t="s">
        <v>5429</v>
      </c>
      <c r="M25" s="28"/>
      <c r="N25" s="22"/>
      <c r="O25" s="14"/>
      <c r="P25" s="28"/>
      <c r="Q25" s="22"/>
      <c r="R25" s="14"/>
      <c r="S25" s="28"/>
      <c r="T25" s="22"/>
      <c r="U25" s="14"/>
      <c r="V25" s="28"/>
      <c r="W25" s="22"/>
      <c r="X25" s="14"/>
      <c r="Y25" s="98">
        <f>SUM(G25,J25,M25,P25,S25,V25)*15</f>
        <v>30</v>
      </c>
      <c r="Z25" s="8">
        <f>SUM(H25,K25,N25,Q25,T25,W25)</f>
        <v>2</v>
      </c>
    </row>
    <row r="26" spans="1:26" ht="13.5" customHeight="1" x14ac:dyDescent="0.2">
      <c r="A26" s="24" t="s">
        <v>164</v>
      </c>
      <c r="B26" s="25" t="s">
        <v>6213</v>
      </c>
      <c r="C26" s="26"/>
      <c r="D26" s="26" t="s">
        <v>86</v>
      </c>
      <c r="E26" s="26" t="s">
        <v>138</v>
      </c>
      <c r="F26" s="27">
        <v>45</v>
      </c>
      <c r="G26" s="28"/>
      <c r="H26" s="22"/>
      <c r="I26" s="14"/>
      <c r="J26" s="28"/>
      <c r="K26" s="22"/>
      <c r="L26" s="14"/>
      <c r="M26" s="28">
        <v>1</v>
      </c>
      <c r="N26" s="22">
        <v>1</v>
      </c>
      <c r="O26" s="113" t="s">
        <v>6149</v>
      </c>
      <c r="P26" s="28"/>
      <c r="Q26" s="22"/>
      <c r="R26" s="14"/>
      <c r="S26" s="28"/>
      <c r="T26" s="22"/>
      <c r="U26" s="14"/>
      <c r="V26" s="28"/>
      <c r="W26" s="22"/>
      <c r="X26" s="14"/>
      <c r="Y26" s="98">
        <f t="shared" ref="Y26" si="4">SUM(G26,J26,M26,P26,S26,V26)*15</f>
        <v>15</v>
      </c>
      <c r="Z26" s="8">
        <f t="shared" ref="Z26" si="5">SUM(H26,K26,N26,Q26,T26,W26)</f>
        <v>1</v>
      </c>
    </row>
    <row r="27" spans="1:26" ht="12.95" customHeight="1" thickBot="1" x14ac:dyDescent="0.25">
      <c r="A27" s="24" t="s">
        <v>5430</v>
      </c>
      <c r="B27" s="25" t="s">
        <v>5431</v>
      </c>
      <c r="C27" s="26" t="s">
        <v>5432</v>
      </c>
      <c r="D27" s="26" t="s">
        <v>5433</v>
      </c>
      <c r="E27" s="26" t="s">
        <v>5434</v>
      </c>
      <c r="F27" s="27">
        <v>60</v>
      </c>
      <c r="G27" s="28">
        <v>0.5</v>
      </c>
      <c r="H27" s="22">
        <v>2</v>
      </c>
      <c r="I27" s="14" t="s">
        <v>5435</v>
      </c>
      <c r="J27" s="28">
        <v>0.5</v>
      </c>
      <c r="K27" s="22">
        <v>2</v>
      </c>
      <c r="L27" s="14" t="s">
        <v>5436</v>
      </c>
      <c r="M27" s="28">
        <v>0.5</v>
      </c>
      <c r="N27" s="22">
        <v>2</v>
      </c>
      <c r="O27" s="14" t="s">
        <v>5437</v>
      </c>
      <c r="P27" s="28">
        <v>0.5</v>
      </c>
      <c r="Q27" s="22">
        <v>2</v>
      </c>
      <c r="R27" s="14" t="s">
        <v>5438</v>
      </c>
      <c r="S27" s="28">
        <v>0.5</v>
      </c>
      <c r="T27" s="22">
        <v>2</v>
      </c>
      <c r="U27" s="14" t="s">
        <v>5439</v>
      </c>
      <c r="V27" s="28">
        <v>0.5</v>
      </c>
      <c r="W27" s="22">
        <v>2</v>
      </c>
      <c r="X27" s="14" t="s">
        <v>5440</v>
      </c>
      <c r="Y27" s="98">
        <f t="shared" si="0"/>
        <v>45</v>
      </c>
      <c r="Z27" s="8">
        <f t="shared" si="1"/>
        <v>12</v>
      </c>
    </row>
    <row r="28" spans="1:26" ht="12.95" customHeight="1" thickTop="1" thickBot="1" x14ac:dyDescent="0.25">
      <c r="A28" s="156" t="s">
        <v>5441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5"/>
    </row>
    <row r="29" spans="1:26" ht="12.95" customHeight="1" x14ac:dyDescent="0.2">
      <c r="A29" s="24" t="s">
        <v>5442</v>
      </c>
      <c r="B29" s="25" t="s">
        <v>5443</v>
      </c>
      <c r="C29" s="26"/>
      <c r="D29" s="26" t="s">
        <v>5444</v>
      </c>
      <c r="E29" s="26" t="s">
        <v>5445</v>
      </c>
      <c r="F29" s="27">
        <v>45</v>
      </c>
      <c r="G29" s="28">
        <v>2</v>
      </c>
      <c r="H29" s="22">
        <v>1</v>
      </c>
      <c r="I29" s="23" t="s">
        <v>5446</v>
      </c>
      <c r="J29" s="28">
        <v>2</v>
      </c>
      <c r="K29" s="22">
        <v>1</v>
      </c>
      <c r="L29" s="14" t="s">
        <v>5447</v>
      </c>
      <c r="M29" s="28">
        <v>2</v>
      </c>
      <c r="N29" s="22">
        <v>1</v>
      </c>
      <c r="O29" s="23" t="s">
        <v>5448</v>
      </c>
      <c r="P29" s="28">
        <v>2</v>
      </c>
      <c r="Q29" s="22">
        <v>1</v>
      </c>
      <c r="R29" s="14" t="s">
        <v>5449</v>
      </c>
      <c r="S29" s="28">
        <v>2</v>
      </c>
      <c r="T29" s="22">
        <v>1</v>
      </c>
      <c r="U29" s="23" t="s">
        <v>5450</v>
      </c>
      <c r="V29" s="28">
        <v>2</v>
      </c>
      <c r="W29" s="22">
        <v>1</v>
      </c>
      <c r="X29" s="14" t="s">
        <v>5451</v>
      </c>
      <c r="Y29" s="96">
        <f t="shared" ref="Y29:Y31" si="6">SUM(G29,J29,M29,P29,S29,V29)*15</f>
        <v>180</v>
      </c>
      <c r="Z29" s="8">
        <f t="shared" ref="Z29:Z31" si="7">SUM(H29,K29,N29,Q29,T29,W29)</f>
        <v>6</v>
      </c>
    </row>
    <row r="30" spans="1:26" ht="12.95" customHeight="1" x14ac:dyDescent="0.2">
      <c r="A30" s="24" t="s">
        <v>5452</v>
      </c>
      <c r="B30" s="25" t="s">
        <v>5453</v>
      </c>
      <c r="C30" s="26"/>
      <c r="D30" s="26" t="s">
        <v>5454</v>
      </c>
      <c r="E30" s="26" t="s">
        <v>5455</v>
      </c>
      <c r="F30" s="27">
        <v>45</v>
      </c>
      <c r="G30" s="28">
        <v>2</v>
      </c>
      <c r="H30" s="22">
        <v>1</v>
      </c>
      <c r="I30" s="23" t="s">
        <v>5456</v>
      </c>
      <c r="J30" s="28">
        <v>2</v>
      </c>
      <c r="K30" s="22">
        <v>1</v>
      </c>
      <c r="L30" s="14" t="s">
        <v>5457</v>
      </c>
      <c r="M30" s="28">
        <v>2</v>
      </c>
      <c r="N30" s="22">
        <v>1</v>
      </c>
      <c r="O30" s="23" t="s">
        <v>5458</v>
      </c>
      <c r="P30" s="28">
        <v>2</v>
      </c>
      <c r="Q30" s="22">
        <v>1</v>
      </c>
      <c r="R30" s="14" t="s">
        <v>5459</v>
      </c>
      <c r="S30" s="28">
        <v>2</v>
      </c>
      <c r="T30" s="22">
        <v>1</v>
      </c>
      <c r="U30" s="23" t="s">
        <v>5460</v>
      </c>
      <c r="V30" s="28">
        <v>2</v>
      </c>
      <c r="W30" s="22">
        <v>1</v>
      </c>
      <c r="X30" s="14" t="s">
        <v>5461</v>
      </c>
      <c r="Y30" s="96">
        <f t="shared" si="6"/>
        <v>180</v>
      </c>
      <c r="Z30" s="8">
        <f t="shared" si="7"/>
        <v>6</v>
      </c>
    </row>
    <row r="31" spans="1:26" ht="12.95" customHeight="1" x14ac:dyDescent="0.2">
      <c r="A31" s="24" t="s">
        <v>5462</v>
      </c>
      <c r="B31" s="25" t="s">
        <v>5463</v>
      </c>
      <c r="C31" s="26"/>
      <c r="D31" s="26" t="s">
        <v>5464</v>
      </c>
      <c r="E31" s="26" t="s">
        <v>5465</v>
      </c>
      <c r="F31" s="27">
        <v>45</v>
      </c>
      <c r="G31" s="28">
        <v>2</v>
      </c>
      <c r="H31" s="22">
        <v>1</v>
      </c>
      <c r="I31" s="23" t="s">
        <v>5466</v>
      </c>
      <c r="J31" s="28">
        <v>2</v>
      </c>
      <c r="K31" s="22">
        <v>1</v>
      </c>
      <c r="L31" s="14" t="s">
        <v>5467</v>
      </c>
      <c r="M31" s="28">
        <v>2</v>
      </c>
      <c r="N31" s="22">
        <v>1</v>
      </c>
      <c r="O31" s="23" t="s">
        <v>5468</v>
      </c>
      <c r="P31" s="28">
        <v>2</v>
      </c>
      <c r="Q31" s="22">
        <v>1</v>
      </c>
      <c r="R31" s="14" t="s">
        <v>5469</v>
      </c>
      <c r="S31" s="28">
        <v>2</v>
      </c>
      <c r="T31" s="22">
        <v>1</v>
      </c>
      <c r="U31" s="23" t="s">
        <v>5470</v>
      </c>
      <c r="V31" s="28">
        <v>2</v>
      </c>
      <c r="W31" s="22">
        <v>1</v>
      </c>
      <c r="X31" s="14" t="s">
        <v>5471</v>
      </c>
      <c r="Y31" s="96">
        <f t="shared" si="6"/>
        <v>180</v>
      </c>
      <c r="Z31" s="8">
        <f t="shared" si="7"/>
        <v>6</v>
      </c>
    </row>
    <row r="32" spans="1:26" ht="12.95" customHeight="1" thickBot="1" x14ac:dyDescent="0.25">
      <c r="A32" s="24" t="s">
        <v>5472</v>
      </c>
      <c r="B32" s="25" t="s">
        <v>5473</v>
      </c>
      <c r="C32" s="26"/>
      <c r="D32" s="26" t="s">
        <v>5474</v>
      </c>
      <c r="E32" s="26" t="s">
        <v>5475</v>
      </c>
      <c r="F32" s="27">
        <v>45</v>
      </c>
      <c r="G32" s="28">
        <v>2</v>
      </c>
      <c r="H32" s="22">
        <v>1</v>
      </c>
      <c r="I32" s="23" t="s">
        <v>5476</v>
      </c>
      <c r="J32" s="28">
        <v>2</v>
      </c>
      <c r="K32" s="22">
        <v>1</v>
      </c>
      <c r="L32" s="14" t="s">
        <v>5477</v>
      </c>
      <c r="M32" s="28">
        <v>2</v>
      </c>
      <c r="N32" s="22">
        <v>1</v>
      </c>
      <c r="O32" s="23" t="s">
        <v>5478</v>
      </c>
      <c r="P32" s="28">
        <v>2</v>
      </c>
      <c r="Q32" s="22">
        <v>1</v>
      </c>
      <c r="R32" s="14" t="s">
        <v>5479</v>
      </c>
      <c r="S32" s="28">
        <v>2</v>
      </c>
      <c r="T32" s="22">
        <v>1</v>
      </c>
      <c r="U32" s="23" t="s">
        <v>5480</v>
      </c>
      <c r="V32" s="28">
        <v>2</v>
      </c>
      <c r="W32" s="22">
        <v>1</v>
      </c>
      <c r="X32" s="14" t="s">
        <v>5481</v>
      </c>
      <c r="Y32" s="96">
        <f>SUM(G32,J32,M32,P32,S32,V32)*15</f>
        <v>180</v>
      </c>
      <c r="Z32" s="8">
        <f>SUM(H32,K32,N32,Q32,T32,W32)</f>
        <v>6</v>
      </c>
    </row>
    <row r="33" spans="1:26" ht="12.95" customHeight="1" thickTop="1" thickBot="1" x14ac:dyDescent="0.25">
      <c r="A33" s="156" t="s">
        <v>5482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5"/>
    </row>
    <row r="34" spans="1:26" ht="12.95" customHeight="1" thickBot="1" x14ac:dyDescent="0.25">
      <c r="A34" s="64" t="s">
        <v>5483</v>
      </c>
      <c r="B34" s="65" t="s">
        <v>5484</v>
      </c>
      <c r="C34" s="66"/>
      <c r="D34" s="66"/>
      <c r="E34" s="66"/>
      <c r="F34" s="67"/>
      <c r="G34" s="68"/>
      <c r="H34" s="69">
        <v>4</v>
      </c>
      <c r="I34" s="70"/>
      <c r="J34" s="68"/>
      <c r="K34" s="69"/>
      <c r="L34" s="71"/>
      <c r="M34" s="68"/>
      <c r="N34" s="69">
        <v>3</v>
      </c>
      <c r="O34" s="70"/>
      <c r="P34" s="68"/>
      <c r="Q34" s="69">
        <v>2</v>
      </c>
      <c r="R34" s="71"/>
      <c r="S34" s="68"/>
      <c r="T34" s="69">
        <v>6</v>
      </c>
      <c r="U34" s="70"/>
      <c r="V34" s="68"/>
      <c r="W34" s="69">
        <v>5</v>
      </c>
      <c r="X34" s="71"/>
      <c r="Y34" s="99"/>
      <c r="Z34" s="72">
        <f>SUM(H34,K34,N34,Q34,T34,W34)</f>
        <v>20</v>
      </c>
    </row>
    <row r="35" spans="1:26" ht="12.95" customHeight="1" thickTop="1" thickBot="1" x14ac:dyDescent="0.25">
      <c r="A35" s="60" t="s">
        <v>5485</v>
      </c>
      <c r="B35" s="61" t="s">
        <v>5486</v>
      </c>
      <c r="C35" s="62"/>
      <c r="D35" s="62"/>
      <c r="E35" s="62" t="s">
        <v>5487</v>
      </c>
      <c r="F35" s="63"/>
      <c r="G35" s="15"/>
      <c r="H35" s="16"/>
      <c r="I35" s="17"/>
      <c r="J35" s="15"/>
      <c r="K35" s="16"/>
      <c r="L35" s="17"/>
      <c r="M35" s="15"/>
      <c r="N35" s="16"/>
      <c r="O35" s="17"/>
      <c r="P35" s="15"/>
      <c r="Q35" s="16"/>
      <c r="R35" s="17"/>
      <c r="S35" s="15">
        <v>0.5</v>
      </c>
      <c r="T35" s="16">
        <v>3</v>
      </c>
      <c r="U35" s="17" t="s">
        <v>6097</v>
      </c>
      <c r="V35" s="15">
        <v>0.5</v>
      </c>
      <c r="W35" s="16">
        <v>3</v>
      </c>
      <c r="X35" s="17" t="s">
        <v>6097</v>
      </c>
      <c r="Y35" s="100">
        <f>SUM(G35,J35,M35,P35,S35,V35)*15</f>
        <v>15</v>
      </c>
      <c r="Z35" s="18">
        <f>SUM(H35,K35,N35,Q35,T35,W35)</f>
        <v>6</v>
      </c>
    </row>
    <row r="36" spans="1:26" ht="12.95" customHeight="1" thickTop="1" thickBot="1" x14ac:dyDescent="0.25">
      <c r="A36" s="159" t="s">
        <v>5488</v>
      </c>
      <c r="B36" s="160"/>
      <c r="C36" s="160"/>
      <c r="D36" s="160"/>
      <c r="E36" s="160"/>
      <c r="F36" s="161"/>
      <c r="G36" s="101">
        <f>SUM(G8:G29,G34,G35)</f>
        <v>19.5</v>
      </c>
      <c r="H36" s="9">
        <f>SUM(H8:H29,H34,H35)</f>
        <v>29</v>
      </c>
      <c r="I36" s="10"/>
      <c r="J36" s="101">
        <f>SUM(J8:J29,J34,J35)</f>
        <v>23.5</v>
      </c>
      <c r="K36" s="9">
        <f>SUM(K8:K29,K34,K35)</f>
        <v>29</v>
      </c>
      <c r="L36" s="10"/>
      <c r="M36" s="101">
        <f>SUM(M8:M29,M34,M35)</f>
        <v>22</v>
      </c>
      <c r="N36" s="9">
        <f>SUM(N8:N29,N34,N35)</f>
        <v>31</v>
      </c>
      <c r="O36" s="10"/>
      <c r="P36" s="101">
        <f>SUM(P8:P29,P34,P35)</f>
        <v>21</v>
      </c>
      <c r="Q36" s="9">
        <f>SUM(Q8:Q29,Q34,Q35)</f>
        <v>31</v>
      </c>
      <c r="R36" s="10"/>
      <c r="S36" s="101">
        <f>SUM(S8:S29,S34,S35)</f>
        <v>15.5</v>
      </c>
      <c r="T36" s="9">
        <f>SUM(T8:T29,T34,T35)</f>
        <v>30</v>
      </c>
      <c r="U36" s="10"/>
      <c r="V36" s="101">
        <f>SUM(V8:V29,V34,V35)</f>
        <v>15</v>
      </c>
      <c r="W36" s="9">
        <f>SUM(W8:W29,W34,W35)</f>
        <v>30</v>
      </c>
      <c r="X36" s="10"/>
      <c r="Y36" s="102">
        <f>SUM(Y8:Y29,Y34,Y35)</f>
        <v>1747.5</v>
      </c>
      <c r="Z36" s="11">
        <f>SUM(Z8:Z29,Z34,Z35)</f>
        <v>180</v>
      </c>
    </row>
    <row r="37" spans="1:26" ht="12" customHeight="1" thickTop="1" x14ac:dyDescent="0.2"/>
    <row r="38" spans="1:26" ht="12" customHeight="1" x14ac:dyDescent="0.2">
      <c r="A38" s="1" t="s">
        <v>5489</v>
      </c>
      <c r="U38" s="58"/>
    </row>
    <row r="39" spans="1:26" ht="12" customHeight="1" x14ac:dyDescent="0.2">
      <c r="A39" s="1" t="s">
        <v>5490</v>
      </c>
      <c r="U39" s="58"/>
    </row>
    <row r="40" spans="1:26" ht="12" customHeight="1" x14ac:dyDescent="0.2">
      <c r="U40" s="4"/>
    </row>
    <row r="41" spans="1:26" ht="12" customHeight="1" x14ac:dyDescent="0.2">
      <c r="A41" s="59" t="s">
        <v>175</v>
      </c>
      <c r="U41" s="4"/>
      <c r="Y41" s="1"/>
      <c r="Z41" s="1"/>
    </row>
    <row r="42" spans="1:26" ht="12" customHeight="1" x14ac:dyDescent="0.2">
      <c r="A42" s="52" t="s">
        <v>176</v>
      </c>
      <c r="E42" s="1" t="s">
        <v>177</v>
      </c>
      <c r="F42" s="52"/>
      <c r="J42" s="1" t="s">
        <v>178</v>
      </c>
      <c r="K42" s="52"/>
      <c r="N42" s="52"/>
      <c r="O42" s="52"/>
      <c r="P42" s="52" t="s">
        <v>179</v>
      </c>
      <c r="Q42" s="52"/>
      <c r="S42" s="52"/>
      <c r="T42" s="58"/>
      <c r="U42" s="4"/>
      <c r="Y42" s="1"/>
      <c r="Z42" s="1"/>
    </row>
    <row r="43" spans="1:26" ht="12" customHeight="1" x14ac:dyDescent="0.2">
      <c r="A43" s="52" t="s">
        <v>180</v>
      </c>
      <c r="E43" s="1" t="s">
        <v>181</v>
      </c>
      <c r="F43" s="52"/>
      <c r="J43" s="1" t="s">
        <v>182</v>
      </c>
      <c r="K43" s="52"/>
      <c r="N43" s="52"/>
      <c r="O43" s="52"/>
      <c r="P43" s="52" t="s">
        <v>183</v>
      </c>
      <c r="Q43" s="52"/>
      <c r="S43" s="52"/>
      <c r="T43" s="58"/>
      <c r="U43" s="4"/>
      <c r="Y43" s="1"/>
      <c r="Z43" s="1"/>
    </row>
    <row r="44" spans="1:26" ht="12" customHeight="1" x14ac:dyDescent="0.2">
      <c r="A44" s="1" t="s">
        <v>184</v>
      </c>
      <c r="E44" s="1" t="s">
        <v>185</v>
      </c>
      <c r="J44" s="1" t="s">
        <v>186</v>
      </c>
      <c r="P44" s="1" t="s">
        <v>187</v>
      </c>
      <c r="T44" s="4"/>
      <c r="U44" s="4"/>
      <c r="Y44" s="1"/>
      <c r="Z44" s="1"/>
    </row>
    <row r="45" spans="1:26" ht="12" customHeight="1" x14ac:dyDescent="0.2">
      <c r="A45" s="1" t="s">
        <v>188</v>
      </c>
      <c r="J45" s="1" t="s">
        <v>189</v>
      </c>
      <c r="P45" s="87" t="s">
        <v>6077</v>
      </c>
      <c r="T45" s="4"/>
      <c r="U45" s="4"/>
      <c r="Y45" s="1"/>
      <c r="Z45" s="1"/>
    </row>
    <row r="46" spans="1:26" ht="12" customHeight="1" x14ac:dyDescent="0.2">
      <c r="A46" s="1" t="s">
        <v>190</v>
      </c>
      <c r="J46" s="1" t="s">
        <v>191</v>
      </c>
      <c r="T46" s="4"/>
      <c r="U46" s="4"/>
      <c r="Y46" s="1"/>
      <c r="Z46" s="1"/>
    </row>
    <row r="47" spans="1:26" ht="12" customHeight="1" x14ac:dyDescent="0.2">
      <c r="A47" s="77" t="s">
        <v>6076</v>
      </c>
      <c r="R47" s="4"/>
      <c r="T47" s="4"/>
      <c r="U47" s="4"/>
      <c r="Y47" s="1"/>
      <c r="Z47" s="1"/>
    </row>
    <row r="48" spans="1:26" ht="12" customHeight="1" x14ac:dyDescent="0.2">
      <c r="T48" s="4"/>
      <c r="U48" s="4"/>
    </row>
    <row r="49" spans="1:20" ht="12" customHeight="1" x14ac:dyDescent="0.2">
      <c r="A49" s="59" t="s">
        <v>5491</v>
      </c>
      <c r="S49" s="4"/>
      <c r="T49" s="4"/>
    </row>
    <row r="50" spans="1:20" ht="12" customHeight="1" x14ac:dyDescent="0.2">
      <c r="A50" s="1" t="s">
        <v>5492</v>
      </c>
    </row>
    <row r="51" spans="1:20" ht="12" customHeight="1" x14ac:dyDescent="0.2">
      <c r="A51" s="1" t="s">
        <v>5493</v>
      </c>
    </row>
    <row r="52" spans="1:20" ht="12" customHeight="1" x14ac:dyDescent="0.2">
      <c r="A52" s="1" t="s">
        <v>5494</v>
      </c>
    </row>
    <row r="53" spans="1:20" ht="12" customHeight="1" x14ac:dyDescent="0.2">
      <c r="A53" s="76" t="s">
        <v>6082</v>
      </c>
    </row>
    <row r="54" spans="1:20" ht="12" customHeight="1" x14ac:dyDescent="0.2">
      <c r="A54" s="1" t="s">
        <v>6083</v>
      </c>
    </row>
    <row r="55" spans="1:20" ht="12" customHeight="1" x14ac:dyDescent="0.2">
      <c r="A55" s="76" t="s">
        <v>6080</v>
      </c>
    </row>
    <row r="56" spans="1:20" ht="12" customHeight="1" x14ac:dyDescent="0.2">
      <c r="A56" s="76" t="s">
        <v>6081</v>
      </c>
      <c r="D56" s="52"/>
    </row>
    <row r="57" spans="1:20" ht="12" customHeight="1" x14ac:dyDescent="0.2"/>
  </sheetData>
  <sheetProtection algorithmName="SHA-512" hashValue="jv0t6lBMVfK9ij/SKh5ikxKrVFd8lXr7Xieptr/xHdBQb8qiMb6FMOZ/PcDE2gDFVKQstf8jA6MHC0iob9C3aQ==" saltValue="Y2LS3rWnOwklJ6gbCM5vQA==" spinCount="100000" sheet="1" objects="1" scenarios="1"/>
  <mergeCells count="24">
    <mergeCell ref="D5:D6"/>
    <mergeCell ref="E5:E6"/>
    <mergeCell ref="A1:Z1"/>
    <mergeCell ref="A2:Z2"/>
    <mergeCell ref="A4:F4"/>
    <mergeCell ref="G4:X4"/>
    <mergeCell ref="Y4:Z4"/>
    <mergeCell ref="A3:Z3"/>
    <mergeCell ref="A28:Z28"/>
    <mergeCell ref="A33:Z33"/>
    <mergeCell ref="A36:F36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</mergeCells>
  <printOptions horizontalCentered="1" verticalCentered="1"/>
  <pageMargins left="0.39370078740157483" right="0.39370078740157483" top="0.31496062992125984" bottom="0.31496062992125984" header="0.31496062992125984" footer="0.31496062992125984"/>
  <pageSetup paperSize="9" scale="75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6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4" width="5.42578125" style="1" customWidth="1"/>
    <col min="5" max="6" width="5.5703125" style="1" customWidth="1"/>
    <col min="7" max="24" width="3.7109375" style="1" customWidth="1"/>
    <col min="25" max="26" width="5.5703125" style="4" customWidth="1"/>
    <col min="27" max="34" width="4" style="1" customWidth="1"/>
    <col min="35" max="35" width="12.42578125" style="1" customWidth="1"/>
    <col min="36" max="45" width="4" style="1" customWidth="1"/>
    <col min="46" max="16384" width="9.140625" style="1"/>
  </cols>
  <sheetData>
    <row r="1" spans="1:26" ht="13.5" customHeight="1" thickTop="1" x14ac:dyDescent="0.2">
      <c r="A1" s="147" t="s">
        <v>366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367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8" t="s">
        <v>6229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90"/>
    </row>
    <row r="4" spans="1:26" ht="18" customHeight="1" thickBot="1" x14ac:dyDescent="0.25">
      <c r="A4" s="176" t="s">
        <v>368</v>
      </c>
      <c r="B4" s="177"/>
      <c r="C4" s="177"/>
      <c r="D4" s="177"/>
      <c r="E4" s="177"/>
      <c r="F4" s="178"/>
      <c r="G4" s="162" t="s">
        <v>369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370</v>
      </c>
      <c r="B5" s="182" t="s">
        <v>371</v>
      </c>
      <c r="C5" s="174" t="s">
        <v>372</v>
      </c>
      <c r="D5" s="174" t="s">
        <v>373</v>
      </c>
      <c r="E5" s="169" t="s">
        <v>374</v>
      </c>
      <c r="F5" s="170" t="s">
        <v>375</v>
      </c>
      <c r="G5" s="162" t="s">
        <v>376</v>
      </c>
      <c r="H5" s="163"/>
      <c r="I5" s="164"/>
      <c r="J5" s="162" t="s">
        <v>377</v>
      </c>
      <c r="K5" s="163"/>
      <c r="L5" s="164"/>
      <c r="M5" s="162" t="s">
        <v>378</v>
      </c>
      <c r="N5" s="163"/>
      <c r="O5" s="164"/>
      <c r="P5" s="162" t="s">
        <v>379</v>
      </c>
      <c r="Q5" s="163"/>
      <c r="R5" s="164"/>
      <c r="S5" s="162" t="s">
        <v>380</v>
      </c>
      <c r="T5" s="163"/>
      <c r="U5" s="164"/>
      <c r="V5" s="162" t="s">
        <v>381</v>
      </c>
      <c r="W5" s="163"/>
      <c r="X5" s="164"/>
      <c r="Y5" s="165" t="s">
        <v>382</v>
      </c>
      <c r="Z5" s="167" t="s">
        <v>383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384</v>
      </c>
      <c r="H6" s="5" t="s">
        <v>385</v>
      </c>
      <c r="I6" s="73" t="s">
        <v>386</v>
      </c>
      <c r="J6" s="2" t="s">
        <v>387</v>
      </c>
      <c r="K6" s="5" t="s">
        <v>388</v>
      </c>
      <c r="L6" s="73" t="s">
        <v>389</v>
      </c>
      <c r="M6" s="2" t="s">
        <v>390</v>
      </c>
      <c r="N6" s="5" t="s">
        <v>391</v>
      </c>
      <c r="O6" s="73" t="s">
        <v>392</v>
      </c>
      <c r="P6" s="2" t="s">
        <v>393</v>
      </c>
      <c r="Q6" s="5" t="s">
        <v>394</v>
      </c>
      <c r="R6" s="73" t="s">
        <v>395</v>
      </c>
      <c r="S6" s="2" t="s">
        <v>396</v>
      </c>
      <c r="T6" s="5" t="s">
        <v>397</v>
      </c>
      <c r="U6" s="73" t="s">
        <v>398</v>
      </c>
      <c r="V6" s="2" t="s">
        <v>399</v>
      </c>
      <c r="W6" s="5" t="s">
        <v>400</v>
      </c>
      <c r="X6" s="6" t="s">
        <v>401</v>
      </c>
      <c r="Y6" s="166"/>
      <c r="Z6" s="168"/>
    </row>
    <row r="7" spans="1:26" ht="13.5" customHeight="1" thickTop="1" thickBot="1" x14ac:dyDescent="0.25">
      <c r="A7" s="153" t="s">
        <v>402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403</v>
      </c>
      <c r="B8" s="29" t="s">
        <v>404</v>
      </c>
      <c r="C8" s="30" t="s">
        <v>405</v>
      </c>
      <c r="D8" s="30" t="s">
        <v>406</v>
      </c>
      <c r="E8" s="30" t="s">
        <v>407</v>
      </c>
      <c r="F8" s="31">
        <v>60</v>
      </c>
      <c r="G8" s="32">
        <v>2</v>
      </c>
      <c r="H8" s="33">
        <v>9</v>
      </c>
      <c r="I8" s="36" t="s">
        <v>408</v>
      </c>
      <c r="J8" s="32">
        <v>2</v>
      </c>
      <c r="K8" s="33">
        <v>9</v>
      </c>
      <c r="L8" s="34" t="s">
        <v>409</v>
      </c>
      <c r="M8" s="32">
        <v>2</v>
      </c>
      <c r="N8" s="33">
        <v>9</v>
      </c>
      <c r="O8" s="36" t="s">
        <v>410</v>
      </c>
      <c r="P8" s="32">
        <v>2</v>
      </c>
      <c r="Q8" s="33">
        <v>9</v>
      </c>
      <c r="R8" s="34" t="s">
        <v>411</v>
      </c>
      <c r="S8" s="32">
        <v>2</v>
      </c>
      <c r="T8" s="33">
        <v>9</v>
      </c>
      <c r="U8" s="36" t="s">
        <v>412</v>
      </c>
      <c r="V8" s="32">
        <v>2</v>
      </c>
      <c r="W8" s="33">
        <v>9</v>
      </c>
      <c r="X8" s="34" t="s">
        <v>413</v>
      </c>
      <c r="Y8" s="95">
        <f t="shared" ref="Y8:Y23" si="0">SUM(G8,J8,M8,P8,S8,V8)*15</f>
        <v>180</v>
      </c>
      <c r="Z8" s="12">
        <f t="shared" ref="Z8:Z23" si="1">SUM(H8,K8,N8,Q8,T8,W8)</f>
        <v>54</v>
      </c>
    </row>
    <row r="9" spans="1:26" s="86" customFormat="1" ht="24" customHeight="1" x14ac:dyDescent="0.2">
      <c r="A9" s="78" t="s">
        <v>414</v>
      </c>
      <c r="B9" s="79" t="s">
        <v>415</v>
      </c>
      <c r="C9" s="80" t="s">
        <v>6255</v>
      </c>
      <c r="D9" s="91" t="s">
        <v>6257</v>
      </c>
      <c r="E9" s="80" t="s">
        <v>416</v>
      </c>
      <c r="F9" s="81">
        <v>60</v>
      </c>
      <c r="G9" s="82"/>
      <c r="H9" s="83"/>
      <c r="I9" s="84"/>
      <c r="J9" s="82"/>
      <c r="K9" s="83"/>
      <c r="L9" s="85"/>
      <c r="M9" s="82">
        <v>1</v>
      </c>
      <c r="N9" s="83">
        <v>2</v>
      </c>
      <c r="O9" s="84" t="s">
        <v>417</v>
      </c>
      <c r="P9" s="82">
        <v>1</v>
      </c>
      <c r="Q9" s="83">
        <v>2</v>
      </c>
      <c r="R9" s="85" t="s">
        <v>418</v>
      </c>
      <c r="S9" s="82">
        <v>1</v>
      </c>
      <c r="T9" s="83">
        <v>2</v>
      </c>
      <c r="U9" s="84" t="s">
        <v>419</v>
      </c>
      <c r="V9" s="82">
        <v>1</v>
      </c>
      <c r="W9" s="83">
        <v>2</v>
      </c>
      <c r="X9" s="85" t="s">
        <v>420</v>
      </c>
      <c r="Y9" s="96">
        <f t="shared" si="0"/>
        <v>60</v>
      </c>
      <c r="Z9" s="8">
        <f t="shared" si="1"/>
        <v>8</v>
      </c>
    </row>
    <row r="10" spans="1:26" ht="13.5" customHeight="1" x14ac:dyDescent="0.2">
      <c r="A10" s="24" t="s">
        <v>421</v>
      </c>
      <c r="B10" s="25" t="s">
        <v>422</v>
      </c>
      <c r="C10" s="80" t="s">
        <v>6256</v>
      </c>
      <c r="D10" s="26" t="s">
        <v>423</v>
      </c>
      <c r="E10" s="26" t="s">
        <v>424</v>
      </c>
      <c r="F10" s="27">
        <v>60</v>
      </c>
      <c r="G10" s="28"/>
      <c r="H10" s="22"/>
      <c r="I10" s="23"/>
      <c r="J10" s="28"/>
      <c r="K10" s="22"/>
      <c r="L10" s="14"/>
      <c r="M10" s="28"/>
      <c r="N10" s="22"/>
      <c r="O10" s="23"/>
      <c r="P10" s="28"/>
      <c r="Q10" s="22"/>
      <c r="R10" s="14"/>
      <c r="S10" s="28">
        <v>1</v>
      </c>
      <c r="T10" s="22">
        <v>3</v>
      </c>
      <c r="U10" s="23" t="s">
        <v>425</v>
      </c>
      <c r="V10" s="28">
        <v>1</v>
      </c>
      <c r="W10" s="22">
        <v>3</v>
      </c>
      <c r="X10" s="14" t="s">
        <v>426</v>
      </c>
      <c r="Y10" s="96">
        <f t="shared" si="0"/>
        <v>30</v>
      </c>
      <c r="Z10" s="8">
        <f t="shared" si="1"/>
        <v>6</v>
      </c>
    </row>
    <row r="11" spans="1:26" ht="13.5" customHeight="1" x14ac:dyDescent="0.2">
      <c r="A11" s="24" t="s">
        <v>427</v>
      </c>
      <c r="B11" s="108" t="s">
        <v>6173</v>
      </c>
      <c r="C11" s="26" t="s">
        <v>428</v>
      </c>
      <c r="D11" s="26" t="s">
        <v>429</v>
      </c>
      <c r="E11" s="26" t="s">
        <v>430</v>
      </c>
      <c r="F11" s="27">
        <v>60</v>
      </c>
      <c r="G11" s="28">
        <v>1</v>
      </c>
      <c r="H11" s="22">
        <v>3</v>
      </c>
      <c r="I11" s="23" t="s">
        <v>431</v>
      </c>
      <c r="J11" s="28">
        <v>1</v>
      </c>
      <c r="K11" s="22">
        <v>3</v>
      </c>
      <c r="L11" s="113" t="s">
        <v>6149</v>
      </c>
      <c r="M11" s="28">
        <v>1</v>
      </c>
      <c r="N11" s="22">
        <v>3</v>
      </c>
      <c r="O11" s="23" t="s">
        <v>432</v>
      </c>
      <c r="P11" s="28">
        <v>1</v>
      </c>
      <c r="Q11" s="22">
        <v>3</v>
      </c>
      <c r="R11" s="113" t="s">
        <v>6149</v>
      </c>
      <c r="S11" s="28">
        <v>1</v>
      </c>
      <c r="T11" s="22">
        <v>3</v>
      </c>
      <c r="U11" s="23" t="s">
        <v>433</v>
      </c>
      <c r="V11" s="28">
        <v>1</v>
      </c>
      <c r="W11" s="22">
        <v>3</v>
      </c>
      <c r="X11" s="113" t="s">
        <v>6149</v>
      </c>
      <c r="Y11" s="96">
        <f t="shared" si="0"/>
        <v>90</v>
      </c>
      <c r="Z11" s="8">
        <f t="shared" si="1"/>
        <v>18</v>
      </c>
    </row>
    <row r="12" spans="1:26" ht="13.5" customHeight="1" x14ac:dyDescent="0.2">
      <c r="A12" s="48" t="s">
        <v>434</v>
      </c>
      <c r="B12" s="49" t="s">
        <v>435</v>
      </c>
      <c r="C12" s="50" t="s">
        <v>436</v>
      </c>
      <c r="D12" s="50" t="s">
        <v>437</v>
      </c>
      <c r="E12" s="50" t="s">
        <v>438</v>
      </c>
      <c r="F12" s="51">
        <v>45</v>
      </c>
      <c r="G12" s="45">
        <v>1</v>
      </c>
      <c r="H12" s="46">
        <v>2</v>
      </c>
      <c r="I12" s="47" t="s">
        <v>439</v>
      </c>
      <c r="J12" s="45">
        <v>1</v>
      </c>
      <c r="K12" s="46">
        <v>2</v>
      </c>
      <c r="L12" s="20" t="s">
        <v>440</v>
      </c>
      <c r="M12" s="45"/>
      <c r="N12" s="46"/>
      <c r="O12" s="47"/>
      <c r="P12" s="45"/>
      <c r="Q12" s="46"/>
      <c r="R12" s="20"/>
      <c r="S12" s="45"/>
      <c r="T12" s="46"/>
      <c r="U12" s="47"/>
      <c r="V12" s="45"/>
      <c r="W12" s="46"/>
      <c r="X12" s="20"/>
      <c r="Y12" s="94">
        <f t="shared" si="0"/>
        <v>30</v>
      </c>
      <c r="Z12" s="21">
        <f t="shared" si="1"/>
        <v>4</v>
      </c>
    </row>
    <row r="13" spans="1:26" ht="13.5" customHeight="1" x14ac:dyDescent="0.2">
      <c r="A13" s="24" t="s">
        <v>441</v>
      </c>
      <c r="B13" s="25" t="s">
        <v>442</v>
      </c>
      <c r="C13" s="26" t="s">
        <v>443</v>
      </c>
      <c r="D13" s="26" t="s">
        <v>444</v>
      </c>
      <c r="E13" s="26" t="s">
        <v>445</v>
      </c>
      <c r="F13" s="27">
        <v>45</v>
      </c>
      <c r="G13" s="28">
        <v>1</v>
      </c>
      <c r="H13" s="22">
        <v>2</v>
      </c>
      <c r="I13" s="23" t="s">
        <v>446</v>
      </c>
      <c r="J13" s="28">
        <v>1</v>
      </c>
      <c r="K13" s="22">
        <v>2</v>
      </c>
      <c r="L13" s="14" t="s">
        <v>447</v>
      </c>
      <c r="M13" s="28"/>
      <c r="N13" s="22"/>
      <c r="O13" s="23"/>
      <c r="P13" s="28"/>
      <c r="Q13" s="22"/>
      <c r="R13" s="14"/>
      <c r="S13" s="28"/>
      <c r="T13" s="22"/>
      <c r="U13" s="23"/>
      <c r="V13" s="28"/>
      <c r="W13" s="22"/>
      <c r="X13" s="14"/>
      <c r="Y13" s="96">
        <f t="shared" si="0"/>
        <v>30</v>
      </c>
      <c r="Z13" s="8">
        <f t="shared" si="1"/>
        <v>4</v>
      </c>
    </row>
    <row r="14" spans="1:26" ht="13.5" customHeight="1" x14ac:dyDescent="0.2">
      <c r="A14" s="48" t="s">
        <v>448</v>
      </c>
      <c r="B14" s="49" t="s">
        <v>449</v>
      </c>
      <c r="C14" s="50" t="s">
        <v>450</v>
      </c>
      <c r="D14" s="50" t="s">
        <v>451</v>
      </c>
      <c r="E14" s="50" t="s">
        <v>452</v>
      </c>
      <c r="F14" s="51">
        <v>60</v>
      </c>
      <c r="G14" s="45">
        <v>1</v>
      </c>
      <c r="H14" s="46">
        <v>2</v>
      </c>
      <c r="I14" s="47" t="s">
        <v>453</v>
      </c>
      <c r="J14" s="45">
        <v>1</v>
      </c>
      <c r="K14" s="46">
        <v>2</v>
      </c>
      <c r="L14" s="20" t="s">
        <v>454</v>
      </c>
      <c r="M14" s="45">
        <v>1</v>
      </c>
      <c r="N14" s="46">
        <v>2</v>
      </c>
      <c r="O14" s="47" t="s">
        <v>455</v>
      </c>
      <c r="P14" s="45">
        <v>1</v>
      </c>
      <c r="Q14" s="46">
        <v>2</v>
      </c>
      <c r="R14" s="20" t="s">
        <v>456</v>
      </c>
      <c r="S14" s="45">
        <v>1</v>
      </c>
      <c r="T14" s="46">
        <v>2</v>
      </c>
      <c r="U14" s="47" t="s">
        <v>457</v>
      </c>
      <c r="V14" s="45">
        <v>1</v>
      </c>
      <c r="W14" s="46">
        <v>2</v>
      </c>
      <c r="X14" s="20" t="s">
        <v>458</v>
      </c>
      <c r="Y14" s="94">
        <f t="shared" si="0"/>
        <v>90</v>
      </c>
      <c r="Z14" s="21">
        <f t="shared" si="1"/>
        <v>12</v>
      </c>
    </row>
    <row r="15" spans="1:26" ht="13.5" customHeight="1" x14ac:dyDescent="0.2">
      <c r="A15" s="24" t="s">
        <v>459</v>
      </c>
      <c r="B15" s="25" t="s">
        <v>460</v>
      </c>
      <c r="C15" s="26" t="s">
        <v>461</v>
      </c>
      <c r="D15" s="26" t="s">
        <v>462</v>
      </c>
      <c r="E15" s="26" t="s">
        <v>463</v>
      </c>
      <c r="F15" s="27">
        <v>60</v>
      </c>
      <c r="G15" s="28">
        <v>0.5</v>
      </c>
      <c r="H15" s="22">
        <v>2</v>
      </c>
      <c r="I15" s="23" t="s">
        <v>464</v>
      </c>
      <c r="J15" s="28">
        <v>0.5</v>
      </c>
      <c r="K15" s="22">
        <v>2</v>
      </c>
      <c r="L15" s="14" t="s">
        <v>465</v>
      </c>
      <c r="M15" s="28"/>
      <c r="N15" s="22"/>
      <c r="O15" s="23"/>
      <c r="P15" s="28"/>
      <c r="Q15" s="22"/>
      <c r="R15" s="14"/>
      <c r="S15" s="28"/>
      <c r="T15" s="22"/>
      <c r="U15" s="23"/>
      <c r="V15" s="28"/>
      <c r="W15" s="22"/>
      <c r="X15" s="14"/>
      <c r="Y15" s="96">
        <f t="shared" si="0"/>
        <v>15</v>
      </c>
      <c r="Z15" s="8">
        <f t="shared" si="1"/>
        <v>4</v>
      </c>
    </row>
    <row r="16" spans="1:26" ht="13.5" customHeight="1" thickBot="1" x14ac:dyDescent="0.25">
      <c r="A16" s="48" t="s">
        <v>466</v>
      </c>
      <c r="B16" s="49" t="s">
        <v>467</v>
      </c>
      <c r="C16" s="50" t="s">
        <v>468</v>
      </c>
      <c r="D16" s="50" t="s">
        <v>469</v>
      </c>
      <c r="E16" s="50" t="s">
        <v>470</v>
      </c>
      <c r="F16" s="51">
        <v>45</v>
      </c>
      <c r="G16" s="45">
        <v>3</v>
      </c>
      <c r="H16" s="46">
        <v>2</v>
      </c>
      <c r="I16" s="47" t="s">
        <v>471</v>
      </c>
      <c r="J16" s="45">
        <v>3</v>
      </c>
      <c r="K16" s="46">
        <v>2</v>
      </c>
      <c r="L16" s="20" t="s">
        <v>472</v>
      </c>
      <c r="M16" s="45">
        <v>3</v>
      </c>
      <c r="N16" s="46">
        <v>2</v>
      </c>
      <c r="O16" s="47" t="s">
        <v>473</v>
      </c>
      <c r="P16" s="45">
        <v>3</v>
      </c>
      <c r="Q16" s="46">
        <v>2</v>
      </c>
      <c r="R16" s="20" t="s">
        <v>474</v>
      </c>
      <c r="S16" s="45">
        <v>3</v>
      </c>
      <c r="T16" s="46">
        <v>2</v>
      </c>
      <c r="U16" s="47" t="s">
        <v>475</v>
      </c>
      <c r="V16" s="45">
        <v>3</v>
      </c>
      <c r="W16" s="46">
        <v>2</v>
      </c>
      <c r="X16" s="20" t="s">
        <v>476</v>
      </c>
      <c r="Y16" s="94">
        <f t="shared" si="0"/>
        <v>270</v>
      </c>
      <c r="Z16" s="21">
        <f t="shared" si="1"/>
        <v>12</v>
      </c>
    </row>
    <row r="17" spans="1:26" ht="13.5" customHeight="1" x14ac:dyDescent="0.2">
      <c r="A17" s="38" t="s">
        <v>6151</v>
      </c>
      <c r="B17" s="39" t="s">
        <v>477</v>
      </c>
      <c r="C17" s="40" t="s">
        <v>478</v>
      </c>
      <c r="D17" s="40" t="s">
        <v>479</v>
      </c>
      <c r="E17" s="40" t="s">
        <v>480</v>
      </c>
      <c r="F17" s="41">
        <v>45</v>
      </c>
      <c r="G17" s="42">
        <v>2</v>
      </c>
      <c r="H17" s="43">
        <v>2</v>
      </c>
      <c r="I17" s="13" t="s">
        <v>481</v>
      </c>
      <c r="J17" s="42">
        <v>2</v>
      </c>
      <c r="K17" s="43">
        <v>2</v>
      </c>
      <c r="L17" s="13" t="s">
        <v>482</v>
      </c>
      <c r="M17" s="42">
        <v>1</v>
      </c>
      <c r="N17" s="43">
        <v>1</v>
      </c>
      <c r="O17" s="13" t="s">
        <v>483</v>
      </c>
      <c r="P17" s="42">
        <v>1</v>
      </c>
      <c r="Q17" s="43">
        <v>1</v>
      </c>
      <c r="R17" s="13" t="s">
        <v>484</v>
      </c>
      <c r="S17" s="42">
        <v>1</v>
      </c>
      <c r="T17" s="43">
        <v>1</v>
      </c>
      <c r="U17" s="13" t="s">
        <v>485</v>
      </c>
      <c r="V17" s="42">
        <v>1</v>
      </c>
      <c r="W17" s="43">
        <v>1</v>
      </c>
      <c r="X17" s="13" t="s">
        <v>486</v>
      </c>
      <c r="Y17" s="97">
        <f t="shared" si="0"/>
        <v>120</v>
      </c>
      <c r="Z17" s="7">
        <f t="shared" si="1"/>
        <v>8</v>
      </c>
    </row>
    <row r="18" spans="1:26" ht="13.5" customHeight="1" x14ac:dyDescent="0.2">
      <c r="A18" s="24" t="s">
        <v>487</v>
      </c>
      <c r="B18" s="25" t="s">
        <v>488</v>
      </c>
      <c r="C18" s="26" t="s">
        <v>489</v>
      </c>
      <c r="D18" s="26" t="s">
        <v>490</v>
      </c>
      <c r="E18" s="26" t="s">
        <v>491</v>
      </c>
      <c r="F18" s="27">
        <v>45</v>
      </c>
      <c r="G18" s="28">
        <v>2</v>
      </c>
      <c r="H18" s="22">
        <v>2</v>
      </c>
      <c r="I18" s="14" t="s">
        <v>492</v>
      </c>
      <c r="J18" s="28">
        <v>2</v>
      </c>
      <c r="K18" s="22">
        <v>2</v>
      </c>
      <c r="L18" s="14" t="s">
        <v>493</v>
      </c>
      <c r="M18" s="28">
        <v>1</v>
      </c>
      <c r="N18" s="22">
        <v>1</v>
      </c>
      <c r="O18" s="14" t="s">
        <v>494</v>
      </c>
      <c r="P18" s="28">
        <v>1</v>
      </c>
      <c r="Q18" s="22">
        <v>1</v>
      </c>
      <c r="R18" s="14" t="s">
        <v>495</v>
      </c>
      <c r="S18" s="28">
        <v>1</v>
      </c>
      <c r="T18" s="22">
        <v>1</v>
      </c>
      <c r="U18" s="14" t="s">
        <v>496</v>
      </c>
      <c r="V18" s="28">
        <v>1</v>
      </c>
      <c r="W18" s="22">
        <v>1</v>
      </c>
      <c r="X18" s="14" t="s">
        <v>497</v>
      </c>
      <c r="Y18" s="98">
        <f t="shared" si="0"/>
        <v>120</v>
      </c>
      <c r="Z18" s="8">
        <f t="shared" si="1"/>
        <v>8</v>
      </c>
    </row>
    <row r="19" spans="1:26" ht="13.5" customHeight="1" x14ac:dyDescent="0.2">
      <c r="A19" s="24" t="s">
        <v>498</v>
      </c>
      <c r="B19" s="25" t="s">
        <v>499</v>
      </c>
      <c r="C19" s="26"/>
      <c r="D19" s="26" t="s">
        <v>500</v>
      </c>
      <c r="E19" s="26" t="s">
        <v>501</v>
      </c>
      <c r="F19" s="27">
        <v>45</v>
      </c>
      <c r="G19" s="28">
        <v>2</v>
      </c>
      <c r="H19" s="22">
        <v>2</v>
      </c>
      <c r="I19" s="14" t="s">
        <v>502</v>
      </c>
      <c r="J19" s="28">
        <v>2</v>
      </c>
      <c r="K19" s="22">
        <v>2</v>
      </c>
      <c r="L19" s="14" t="s">
        <v>503</v>
      </c>
      <c r="M19" s="28">
        <v>2</v>
      </c>
      <c r="N19" s="22">
        <v>2</v>
      </c>
      <c r="O19" s="14" t="s">
        <v>504</v>
      </c>
      <c r="P19" s="28">
        <v>2</v>
      </c>
      <c r="Q19" s="22">
        <v>2</v>
      </c>
      <c r="R19" s="14" t="s">
        <v>505</v>
      </c>
      <c r="S19" s="28">
        <v>2</v>
      </c>
      <c r="T19" s="22">
        <v>2</v>
      </c>
      <c r="U19" s="14" t="s">
        <v>506</v>
      </c>
      <c r="V19" s="28">
        <v>2</v>
      </c>
      <c r="W19" s="22">
        <v>2</v>
      </c>
      <c r="X19" s="14" t="s">
        <v>507</v>
      </c>
      <c r="Y19" s="98">
        <f t="shared" si="0"/>
        <v>180</v>
      </c>
      <c r="Z19" s="8">
        <f t="shared" si="1"/>
        <v>12</v>
      </c>
    </row>
    <row r="20" spans="1:26" ht="13.5" customHeight="1" x14ac:dyDescent="0.2">
      <c r="A20" s="24" t="s">
        <v>508</v>
      </c>
      <c r="B20" s="25" t="s">
        <v>509</v>
      </c>
      <c r="C20" s="26"/>
      <c r="D20" s="26" t="s">
        <v>510</v>
      </c>
      <c r="E20" s="26" t="s">
        <v>511</v>
      </c>
      <c r="F20" s="27">
        <v>45</v>
      </c>
      <c r="G20" s="28"/>
      <c r="H20" s="22"/>
      <c r="I20" s="14"/>
      <c r="J20" s="28"/>
      <c r="K20" s="22"/>
      <c r="L20" s="14"/>
      <c r="M20" s="28"/>
      <c r="N20" s="22"/>
      <c r="O20" s="14"/>
      <c r="P20" s="28"/>
      <c r="Q20" s="22"/>
      <c r="R20" s="14"/>
      <c r="S20" s="28"/>
      <c r="T20" s="22"/>
      <c r="U20" s="14"/>
      <c r="V20" s="28">
        <v>1</v>
      </c>
      <c r="W20" s="22">
        <v>2</v>
      </c>
      <c r="X20" s="14" t="s">
        <v>512</v>
      </c>
      <c r="Y20" s="98">
        <f t="shared" si="0"/>
        <v>15</v>
      </c>
      <c r="Z20" s="8">
        <f t="shared" si="1"/>
        <v>2</v>
      </c>
    </row>
    <row r="21" spans="1:26" ht="13.5" customHeight="1" x14ac:dyDescent="0.2">
      <c r="A21" s="24" t="s">
        <v>513</v>
      </c>
      <c r="B21" s="25" t="s">
        <v>514</v>
      </c>
      <c r="C21" s="26" t="s">
        <v>515</v>
      </c>
      <c r="D21" s="26" t="s">
        <v>516</v>
      </c>
      <c r="E21" s="26" t="s">
        <v>517</v>
      </c>
      <c r="F21" s="27">
        <v>45</v>
      </c>
      <c r="G21" s="28">
        <v>1</v>
      </c>
      <c r="H21" s="22">
        <v>2</v>
      </c>
      <c r="I21" s="14" t="s">
        <v>518</v>
      </c>
      <c r="J21" s="28">
        <v>1</v>
      </c>
      <c r="K21" s="22">
        <v>2</v>
      </c>
      <c r="L21" s="14" t="s">
        <v>519</v>
      </c>
      <c r="M21" s="28"/>
      <c r="N21" s="22"/>
      <c r="O21" s="14"/>
      <c r="P21" s="28"/>
      <c r="Q21" s="22"/>
      <c r="R21" s="14"/>
      <c r="S21" s="28"/>
      <c r="T21" s="22"/>
      <c r="U21" s="14"/>
      <c r="V21" s="28"/>
      <c r="W21" s="22"/>
      <c r="X21" s="14"/>
      <c r="Y21" s="98">
        <f t="shared" si="0"/>
        <v>30</v>
      </c>
      <c r="Z21" s="8">
        <f t="shared" si="1"/>
        <v>4</v>
      </c>
    </row>
    <row r="22" spans="1:26" ht="13.5" customHeight="1" x14ac:dyDescent="0.2">
      <c r="A22" s="24" t="s">
        <v>520</v>
      </c>
      <c r="B22" s="25" t="s">
        <v>521</v>
      </c>
      <c r="C22" s="26" t="s">
        <v>522</v>
      </c>
      <c r="D22" s="26" t="s">
        <v>523</v>
      </c>
      <c r="E22" s="26" t="s">
        <v>524</v>
      </c>
      <c r="F22" s="27">
        <v>45</v>
      </c>
      <c r="G22" s="28"/>
      <c r="H22" s="22"/>
      <c r="I22" s="14"/>
      <c r="J22" s="28"/>
      <c r="K22" s="22"/>
      <c r="L22" s="14"/>
      <c r="M22" s="28"/>
      <c r="N22" s="22"/>
      <c r="O22" s="14"/>
      <c r="P22" s="28"/>
      <c r="Q22" s="22"/>
      <c r="R22" s="14"/>
      <c r="S22" s="28">
        <v>1</v>
      </c>
      <c r="T22" s="22">
        <v>1</v>
      </c>
      <c r="U22" s="14" t="s">
        <v>525</v>
      </c>
      <c r="V22" s="28">
        <v>1</v>
      </c>
      <c r="W22" s="22">
        <v>1</v>
      </c>
      <c r="X22" s="14" t="s">
        <v>526</v>
      </c>
      <c r="Y22" s="98">
        <f t="shared" si="0"/>
        <v>30</v>
      </c>
      <c r="Z22" s="8">
        <f t="shared" si="1"/>
        <v>2</v>
      </c>
    </row>
    <row r="23" spans="1:26" ht="13.5" customHeight="1" thickBot="1" x14ac:dyDescent="0.25">
      <c r="A23" s="24" t="s">
        <v>164</v>
      </c>
      <c r="B23" s="25" t="s">
        <v>6213</v>
      </c>
      <c r="C23" s="26"/>
      <c r="D23" s="26" t="s">
        <v>86</v>
      </c>
      <c r="E23" s="26" t="s">
        <v>138</v>
      </c>
      <c r="F23" s="27">
        <v>45</v>
      </c>
      <c r="G23" s="28"/>
      <c r="H23" s="22"/>
      <c r="I23" s="14"/>
      <c r="J23" s="28"/>
      <c r="K23" s="22"/>
      <c r="L23" s="14"/>
      <c r="M23" s="28">
        <v>1</v>
      </c>
      <c r="N23" s="22">
        <v>1</v>
      </c>
      <c r="O23" s="113" t="s">
        <v>6149</v>
      </c>
      <c r="P23" s="28"/>
      <c r="Q23" s="22"/>
      <c r="R23" s="14"/>
      <c r="S23" s="28"/>
      <c r="T23" s="22"/>
      <c r="U23" s="14"/>
      <c r="V23" s="28"/>
      <c r="W23" s="22"/>
      <c r="X23" s="14"/>
      <c r="Y23" s="98">
        <f t="shared" si="0"/>
        <v>15</v>
      </c>
      <c r="Z23" s="8">
        <f t="shared" si="1"/>
        <v>1</v>
      </c>
    </row>
    <row r="24" spans="1:26" ht="13.5" customHeight="1" thickTop="1" thickBot="1" x14ac:dyDescent="0.25">
      <c r="A24" s="156" t="s">
        <v>527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5"/>
    </row>
    <row r="25" spans="1:26" ht="13.5" customHeight="1" thickBot="1" x14ac:dyDescent="0.25">
      <c r="A25" s="64" t="s">
        <v>528</v>
      </c>
      <c r="B25" s="65" t="s">
        <v>529</v>
      </c>
      <c r="C25" s="66"/>
      <c r="D25" s="66"/>
      <c r="E25" s="66"/>
      <c r="F25" s="67"/>
      <c r="G25" s="68"/>
      <c r="H25" s="69"/>
      <c r="I25" s="70"/>
      <c r="J25" s="68"/>
      <c r="K25" s="69"/>
      <c r="L25" s="71"/>
      <c r="M25" s="68"/>
      <c r="N25" s="69">
        <v>6</v>
      </c>
      <c r="O25" s="70"/>
      <c r="P25" s="68"/>
      <c r="Q25" s="69">
        <v>7</v>
      </c>
      <c r="R25" s="71"/>
      <c r="S25" s="68"/>
      <c r="T25" s="69">
        <v>2</v>
      </c>
      <c r="U25" s="70"/>
      <c r="V25" s="68"/>
      <c r="W25" s="69"/>
      <c r="X25" s="71"/>
      <c r="Y25" s="99"/>
      <c r="Z25" s="72">
        <f>SUM(H25,K25,N25,Q25,T25,W25)</f>
        <v>15</v>
      </c>
    </row>
    <row r="26" spans="1:26" ht="13.5" customHeight="1" thickTop="1" thickBot="1" x14ac:dyDescent="0.25">
      <c r="A26" s="60" t="s">
        <v>530</v>
      </c>
      <c r="B26" s="61" t="s">
        <v>531</v>
      </c>
      <c r="C26" s="62"/>
      <c r="D26" s="62"/>
      <c r="E26" s="62" t="s">
        <v>532</v>
      </c>
      <c r="F26" s="63"/>
      <c r="G26" s="15"/>
      <c r="H26" s="16"/>
      <c r="I26" s="17"/>
      <c r="J26" s="15"/>
      <c r="K26" s="16"/>
      <c r="L26" s="17"/>
      <c r="M26" s="15"/>
      <c r="N26" s="16"/>
      <c r="O26" s="17"/>
      <c r="P26" s="15"/>
      <c r="Q26" s="16"/>
      <c r="R26" s="17"/>
      <c r="S26" s="15">
        <v>0</v>
      </c>
      <c r="T26" s="16">
        <v>3</v>
      </c>
      <c r="U26" s="17" t="s">
        <v>6097</v>
      </c>
      <c r="V26" s="15">
        <v>0</v>
      </c>
      <c r="W26" s="16">
        <v>3</v>
      </c>
      <c r="X26" s="17" t="s">
        <v>6097</v>
      </c>
      <c r="Y26" s="100">
        <f>SUM(G26,J26,M26,P26,S26,V26)*15</f>
        <v>0</v>
      </c>
      <c r="Z26" s="18">
        <f>SUM(H26,K26,N26,Q26,T26,W26)</f>
        <v>6</v>
      </c>
    </row>
    <row r="27" spans="1:26" ht="13.5" customHeight="1" thickTop="1" thickBot="1" x14ac:dyDescent="0.25">
      <c r="A27" s="159" t="s">
        <v>533</v>
      </c>
      <c r="B27" s="160"/>
      <c r="C27" s="160"/>
      <c r="D27" s="160"/>
      <c r="E27" s="160"/>
      <c r="F27" s="161"/>
      <c r="G27" s="101">
        <f>SUM(G8:G26)</f>
        <v>16.5</v>
      </c>
      <c r="H27" s="9">
        <f t="shared" ref="H27:W27" si="2">SUM(H8:H26)</f>
        <v>30</v>
      </c>
      <c r="I27" s="10"/>
      <c r="J27" s="101">
        <f t="shared" si="2"/>
        <v>16.5</v>
      </c>
      <c r="K27" s="9">
        <f t="shared" si="2"/>
        <v>30</v>
      </c>
      <c r="L27" s="10"/>
      <c r="M27" s="101">
        <f t="shared" si="2"/>
        <v>13</v>
      </c>
      <c r="N27" s="9">
        <f t="shared" si="2"/>
        <v>29</v>
      </c>
      <c r="O27" s="10"/>
      <c r="P27" s="101">
        <f t="shared" si="2"/>
        <v>12</v>
      </c>
      <c r="Q27" s="9">
        <f t="shared" si="2"/>
        <v>29</v>
      </c>
      <c r="R27" s="10"/>
      <c r="S27" s="101">
        <f t="shared" si="2"/>
        <v>14</v>
      </c>
      <c r="T27" s="9">
        <f t="shared" si="2"/>
        <v>31</v>
      </c>
      <c r="U27" s="10"/>
      <c r="V27" s="101">
        <f t="shared" si="2"/>
        <v>15</v>
      </c>
      <c r="W27" s="9">
        <f t="shared" si="2"/>
        <v>31</v>
      </c>
      <c r="X27" s="10"/>
      <c r="Y27" s="102">
        <f>SUM(Y8:Y26)</f>
        <v>1305</v>
      </c>
      <c r="Z27" s="11">
        <f>SUM(Z8:Z26)</f>
        <v>180</v>
      </c>
    </row>
    <row r="28" spans="1:26" ht="13.5" customHeight="1" thickTop="1" x14ac:dyDescent="0.2"/>
    <row r="29" spans="1:26" ht="12" customHeight="1" x14ac:dyDescent="0.2">
      <c r="A29" s="1" t="s">
        <v>174</v>
      </c>
      <c r="U29" s="58"/>
    </row>
    <row r="30" spans="1:26" ht="12" customHeight="1" x14ac:dyDescent="0.2">
      <c r="A30" s="76" t="s">
        <v>6075</v>
      </c>
      <c r="U30" s="58"/>
    </row>
    <row r="31" spans="1:26" ht="12" customHeight="1" x14ac:dyDescent="0.2">
      <c r="U31" s="4"/>
    </row>
    <row r="32" spans="1:26" ht="12" customHeight="1" x14ac:dyDescent="0.2">
      <c r="A32" s="59" t="s">
        <v>175</v>
      </c>
      <c r="U32" s="4"/>
    </row>
    <row r="33" spans="1:21" ht="12" customHeight="1" x14ac:dyDescent="0.2">
      <c r="A33" s="52" t="s">
        <v>176</v>
      </c>
      <c r="E33" s="1" t="s">
        <v>177</v>
      </c>
      <c r="F33" s="52"/>
      <c r="J33" s="1" t="s">
        <v>178</v>
      </c>
      <c r="K33" s="52"/>
      <c r="N33" s="52"/>
      <c r="O33" s="52"/>
      <c r="P33" s="52" t="s">
        <v>179</v>
      </c>
      <c r="Q33" s="52"/>
      <c r="S33" s="52"/>
      <c r="T33" s="58"/>
      <c r="U33" s="4"/>
    </row>
    <row r="34" spans="1:21" ht="12" customHeight="1" x14ac:dyDescent="0.2">
      <c r="A34" s="52" t="s">
        <v>180</v>
      </c>
      <c r="E34" s="1" t="s">
        <v>181</v>
      </c>
      <c r="F34" s="52"/>
      <c r="J34" s="1" t="s">
        <v>182</v>
      </c>
      <c r="K34" s="52"/>
      <c r="N34" s="52"/>
      <c r="O34" s="52"/>
      <c r="P34" s="52" t="s">
        <v>183</v>
      </c>
      <c r="Q34" s="52"/>
      <c r="S34" s="52"/>
      <c r="T34" s="58"/>
      <c r="U34" s="4"/>
    </row>
    <row r="35" spans="1:21" ht="12" customHeight="1" x14ac:dyDescent="0.2">
      <c r="A35" s="1" t="s">
        <v>184</v>
      </c>
      <c r="E35" s="1" t="s">
        <v>185</v>
      </c>
      <c r="J35" s="1" t="s">
        <v>186</v>
      </c>
      <c r="P35" s="1" t="s">
        <v>187</v>
      </c>
      <c r="T35" s="4"/>
      <c r="U35" s="4"/>
    </row>
    <row r="36" spans="1:21" ht="12" customHeight="1" x14ac:dyDescent="0.2">
      <c r="A36" s="1" t="s">
        <v>188</v>
      </c>
      <c r="J36" s="1" t="s">
        <v>189</v>
      </c>
      <c r="P36" s="87" t="s">
        <v>6077</v>
      </c>
      <c r="T36" s="4"/>
      <c r="U36" s="4"/>
    </row>
    <row r="37" spans="1:21" ht="12" customHeight="1" x14ac:dyDescent="0.2">
      <c r="A37" s="1" t="s">
        <v>190</v>
      </c>
      <c r="J37" s="1" t="s">
        <v>191</v>
      </c>
      <c r="T37" s="4"/>
      <c r="U37" s="4"/>
    </row>
    <row r="38" spans="1:21" ht="12" customHeight="1" x14ac:dyDescent="0.2">
      <c r="A38" s="77" t="s">
        <v>6076</v>
      </c>
      <c r="R38" s="4"/>
      <c r="T38" s="4"/>
      <c r="U38" s="4"/>
    </row>
    <row r="39" spans="1:21" ht="12" customHeight="1" x14ac:dyDescent="0.2">
      <c r="T39" s="4"/>
      <c r="U39" s="4"/>
    </row>
    <row r="40" spans="1:21" ht="12" customHeight="1" x14ac:dyDescent="0.2">
      <c r="A40" s="59" t="s">
        <v>192</v>
      </c>
      <c r="S40" s="4"/>
      <c r="T40" s="4"/>
    </row>
    <row r="41" spans="1:21" ht="12" customHeight="1" x14ac:dyDescent="0.2">
      <c r="A41" s="1" t="s">
        <v>193</v>
      </c>
    </row>
    <row r="42" spans="1:21" ht="12" customHeight="1" x14ac:dyDescent="0.2">
      <c r="A42" s="1" t="s">
        <v>194</v>
      </c>
    </row>
    <row r="43" spans="1:21" ht="12" customHeight="1" x14ac:dyDescent="0.2">
      <c r="A43" s="1" t="s">
        <v>195</v>
      </c>
    </row>
    <row r="44" spans="1:21" ht="12" customHeight="1" x14ac:dyDescent="0.2">
      <c r="A44" s="1" t="s">
        <v>196</v>
      </c>
    </row>
    <row r="45" spans="1:21" ht="12" customHeight="1" x14ac:dyDescent="0.2">
      <c r="A45" s="1" t="s">
        <v>197</v>
      </c>
    </row>
    <row r="46" spans="1:21" ht="13.5" customHeight="1" x14ac:dyDescent="0.2"/>
  </sheetData>
  <sheetProtection algorithmName="SHA-512" hashValue="fxuC6iQgpf9oc67TuVuvRCIGJReyU3WUzksKeOMbGnkuxDdvybZJwgTb2144J0fh6pqQZ/AUqWTR54bJet4vMQ==" saltValue="QEfzPnOfmSrnVGkyBNnDxA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7:F27"/>
    <mergeCell ref="S5:U5"/>
    <mergeCell ref="V5:X5"/>
    <mergeCell ref="Y5:Y6"/>
    <mergeCell ref="Z5:Z6"/>
    <mergeCell ref="A24:Z24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2"/>
  <sheetViews>
    <sheetView workbookViewId="0">
      <selection sqref="A1:Z1"/>
    </sheetView>
  </sheetViews>
  <sheetFormatPr defaultColWidth="9.140625" defaultRowHeight="12" x14ac:dyDescent="0.2"/>
  <cols>
    <col min="1" max="1" width="41.710937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534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535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536</v>
      </c>
      <c r="B4" s="177"/>
      <c r="C4" s="177"/>
      <c r="D4" s="177"/>
      <c r="E4" s="177"/>
      <c r="F4" s="178"/>
      <c r="G4" s="193" t="s">
        <v>537</v>
      </c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8"/>
      <c r="Y4" s="193"/>
      <c r="Z4" s="181"/>
    </row>
    <row r="5" spans="1:26" ht="18" customHeight="1" thickBot="1" x14ac:dyDescent="0.25">
      <c r="A5" s="194" t="s">
        <v>538</v>
      </c>
      <c r="B5" s="197" t="s">
        <v>539</v>
      </c>
      <c r="C5" s="174" t="s">
        <v>540</v>
      </c>
      <c r="D5" s="174" t="s">
        <v>541</v>
      </c>
      <c r="E5" s="174" t="s">
        <v>542</v>
      </c>
      <c r="F5" s="170" t="s">
        <v>543</v>
      </c>
      <c r="G5" s="193" t="s">
        <v>544</v>
      </c>
      <c r="H5" s="177"/>
      <c r="I5" s="178"/>
      <c r="J5" s="193" t="s">
        <v>545</v>
      </c>
      <c r="K5" s="177"/>
      <c r="L5" s="178"/>
      <c r="M5" s="193" t="s">
        <v>546</v>
      </c>
      <c r="N5" s="177"/>
      <c r="O5" s="178"/>
      <c r="P5" s="193" t="s">
        <v>547</v>
      </c>
      <c r="Q5" s="177"/>
      <c r="R5" s="178"/>
      <c r="S5" s="193" t="s">
        <v>548</v>
      </c>
      <c r="T5" s="177"/>
      <c r="U5" s="178"/>
      <c r="V5" s="193" t="s">
        <v>549</v>
      </c>
      <c r="W5" s="177"/>
      <c r="X5" s="178"/>
      <c r="Y5" s="199" t="s">
        <v>550</v>
      </c>
      <c r="Z5" s="167" t="s">
        <v>551</v>
      </c>
    </row>
    <row r="6" spans="1:26" ht="18" customHeight="1" thickBot="1" x14ac:dyDescent="0.25">
      <c r="A6" s="195"/>
      <c r="B6" s="198"/>
      <c r="C6" s="175"/>
      <c r="D6" s="175"/>
      <c r="E6" s="175"/>
      <c r="F6" s="171"/>
      <c r="G6" s="2" t="s">
        <v>552</v>
      </c>
      <c r="H6" s="5" t="s">
        <v>553</v>
      </c>
      <c r="I6" s="73" t="s">
        <v>554</v>
      </c>
      <c r="J6" s="2" t="s">
        <v>555</v>
      </c>
      <c r="K6" s="5" t="s">
        <v>556</v>
      </c>
      <c r="L6" s="73" t="s">
        <v>557</v>
      </c>
      <c r="M6" s="2" t="s">
        <v>558</v>
      </c>
      <c r="N6" s="5" t="s">
        <v>559</v>
      </c>
      <c r="O6" s="73" t="s">
        <v>560</v>
      </c>
      <c r="P6" s="2" t="s">
        <v>561</v>
      </c>
      <c r="Q6" s="5" t="s">
        <v>562</v>
      </c>
      <c r="R6" s="73" t="s">
        <v>563</v>
      </c>
      <c r="S6" s="2" t="s">
        <v>564</v>
      </c>
      <c r="T6" s="5" t="s">
        <v>565</v>
      </c>
      <c r="U6" s="73" t="s">
        <v>566</v>
      </c>
      <c r="V6" s="2" t="s">
        <v>567</v>
      </c>
      <c r="W6" s="5" t="s">
        <v>568</v>
      </c>
      <c r="X6" s="6" t="s">
        <v>569</v>
      </c>
      <c r="Y6" s="200"/>
      <c r="Z6" s="196"/>
    </row>
    <row r="7" spans="1:26" ht="13.5" customHeight="1" thickTop="1" thickBot="1" x14ac:dyDescent="0.25">
      <c r="A7" s="153" t="s">
        <v>570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5"/>
    </row>
    <row r="8" spans="1:26" ht="13.5" customHeight="1" x14ac:dyDescent="0.2">
      <c r="A8" s="35" t="s">
        <v>571</v>
      </c>
      <c r="B8" s="29" t="s">
        <v>572</v>
      </c>
      <c r="C8" s="30" t="s">
        <v>573</v>
      </c>
      <c r="D8" s="30" t="s">
        <v>574</v>
      </c>
      <c r="E8" s="30" t="s">
        <v>575</v>
      </c>
      <c r="F8" s="31">
        <v>60</v>
      </c>
      <c r="G8" s="32">
        <v>2</v>
      </c>
      <c r="H8" s="33">
        <v>9</v>
      </c>
      <c r="I8" s="36" t="s">
        <v>576</v>
      </c>
      <c r="J8" s="32">
        <v>2</v>
      </c>
      <c r="K8" s="33">
        <v>9</v>
      </c>
      <c r="L8" s="34" t="s">
        <v>577</v>
      </c>
      <c r="M8" s="32">
        <v>2</v>
      </c>
      <c r="N8" s="33">
        <v>9</v>
      </c>
      <c r="O8" s="36" t="s">
        <v>578</v>
      </c>
      <c r="P8" s="32">
        <v>2</v>
      </c>
      <c r="Q8" s="33">
        <v>9</v>
      </c>
      <c r="R8" s="34" t="s">
        <v>579</v>
      </c>
      <c r="S8" s="32">
        <v>2</v>
      </c>
      <c r="T8" s="33">
        <v>9</v>
      </c>
      <c r="U8" s="36" t="s">
        <v>580</v>
      </c>
      <c r="V8" s="32">
        <v>2</v>
      </c>
      <c r="W8" s="33">
        <v>9</v>
      </c>
      <c r="X8" s="34" t="s">
        <v>581</v>
      </c>
      <c r="Y8" s="95">
        <f t="shared" ref="Y8:Y19" si="0">SUM(G8,J8,M8,P8,S8,V8)*15</f>
        <v>180</v>
      </c>
      <c r="Z8" s="12">
        <f t="shared" ref="Z8:Z19" si="1">SUM(H8,K8,N8,Q8,T8,W8)</f>
        <v>54</v>
      </c>
    </row>
    <row r="9" spans="1:26" ht="13.5" customHeight="1" x14ac:dyDescent="0.2">
      <c r="A9" s="24" t="s">
        <v>89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127">
        <f t="shared" si="0"/>
        <v>90</v>
      </c>
      <c r="Z9" s="128">
        <f t="shared" si="1"/>
        <v>24</v>
      </c>
    </row>
    <row r="10" spans="1:26" ht="13.5" customHeight="1" x14ac:dyDescent="0.2">
      <c r="A10" s="24" t="s">
        <v>582</v>
      </c>
      <c r="B10" s="25" t="s">
        <v>6245</v>
      </c>
      <c r="C10" s="26" t="s">
        <v>583</v>
      </c>
      <c r="D10" s="26" t="s">
        <v>584</v>
      </c>
      <c r="E10" s="26" t="s">
        <v>585</v>
      </c>
      <c r="F10" s="27">
        <v>45</v>
      </c>
      <c r="G10" s="28">
        <v>2</v>
      </c>
      <c r="H10" s="22">
        <v>5</v>
      </c>
      <c r="I10" s="23" t="s">
        <v>586</v>
      </c>
      <c r="J10" s="28">
        <v>2</v>
      </c>
      <c r="K10" s="22">
        <v>5</v>
      </c>
      <c r="L10" s="14" t="s">
        <v>587</v>
      </c>
      <c r="M10" s="28">
        <v>2</v>
      </c>
      <c r="N10" s="22">
        <v>5</v>
      </c>
      <c r="O10" s="23" t="s">
        <v>588</v>
      </c>
      <c r="P10" s="28"/>
      <c r="Q10" s="22"/>
      <c r="R10" s="14"/>
      <c r="S10" s="28"/>
      <c r="T10" s="22"/>
      <c r="U10" s="23"/>
      <c r="V10" s="28"/>
      <c r="W10" s="22"/>
      <c r="X10" s="14"/>
      <c r="Y10" s="96">
        <f t="shared" si="0"/>
        <v>90</v>
      </c>
      <c r="Z10" s="8">
        <f t="shared" si="1"/>
        <v>15</v>
      </c>
    </row>
    <row r="11" spans="1:26" ht="13.5" customHeight="1" x14ac:dyDescent="0.2">
      <c r="A11" s="24" t="s">
        <v>589</v>
      </c>
      <c r="B11" s="25" t="s">
        <v>590</v>
      </c>
      <c r="C11" s="26" t="s">
        <v>591</v>
      </c>
      <c r="D11" s="26" t="s">
        <v>592</v>
      </c>
      <c r="E11" s="26" t="s">
        <v>593</v>
      </c>
      <c r="F11" s="27">
        <v>60</v>
      </c>
      <c r="G11" s="28">
        <v>0.5</v>
      </c>
      <c r="H11" s="22">
        <v>2</v>
      </c>
      <c r="I11" s="23" t="s">
        <v>594</v>
      </c>
      <c r="J11" s="28">
        <v>0.5</v>
      </c>
      <c r="K11" s="22">
        <v>2</v>
      </c>
      <c r="L11" s="14" t="s">
        <v>595</v>
      </c>
      <c r="M11" s="28"/>
      <c r="N11" s="22"/>
      <c r="O11" s="23"/>
      <c r="P11" s="28"/>
      <c r="Q11" s="22"/>
      <c r="R11" s="14"/>
      <c r="S11" s="28"/>
      <c r="T11" s="22"/>
      <c r="U11" s="23"/>
      <c r="V11" s="28"/>
      <c r="W11" s="22"/>
      <c r="X11" s="14"/>
      <c r="Y11" s="96">
        <f t="shared" si="0"/>
        <v>15</v>
      </c>
      <c r="Z11" s="8">
        <f t="shared" si="1"/>
        <v>4</v>
      </c>
    </row>
    <row r="12" spans="1:26" ht="13.5" customHeight="1" thickBot="1" x14ac:dyDescent="0.25">
      <c r="A12" s="48" t="s">
        <v>596</v>
      </c>
      <c r="B12" s="49" t="s">
        <v>597</v>
      </c>
      <c r="C12" s="50" t="s">
        <v>598</v>
      </c>
      <c r="D12" s="50" t="s">
        <v>599</v>
      </c>
      <c r="E12" s="50" t="s">
        <v>600</v>
      </c>
      <c r="F12" s="51">
        <v>45</v>
      </c>
      <c r="G12" s="45">
        <v>3</v>
      </c>
      <c r="H12" s="46">
        <v>3</v>
      </c>
      <c r="I12" s="47" t="s">
        <v>601</v>
      </c>
      <c r="J12" s="45">
        <v>3</v>
      </c>
      <c r="K12" s="46">
        <v>3</v>
      </c>
      <c r="L12" s="20" t="s">
        <v>602</v>
      </c>
      <c r="M12" s="45">
        <v>3</v>
      </c>
      <c r="N12" s="46">
        <v>3</v>
      </c>
      <c r="O12" s="47" t="s">
        <v>603</v>
      </c>
      <c r="P12" s="45">
        <v>3</v>
      </c>
      <c r="Q12" s="46">
        <v>3</v>
      </c>
      <c r="R12" s="20" t="s">
        <v>604</v>
      </c>
      <c r="S12" s="45">
        <v>3</v>
      </c>
      <c r="T12" s="46">
        <v>3</v>
      </c>
      <c r="U12" s="47" t="s">
        <v>605</v>
      </c>
      <c r="V12" s="45">
        <v>3</v>
      </c>
      <c r="W12" s="46">
        <v>3</v>
      </c>
      <c r="X12" s="20" t="s">
        <v>606</v>
      </c>
      <c r="Y12" s="94">
        <f t="shared" si="0"/>
        <v>270</v>
      </c>
      <c r="Z12" s="21">
        <f t="shared" si="1"/>
        <v>18</v>
      </c>
    </row>
    <row r="13" spans="1:26" ht="13.5" customHeight="1" x14ac:dyDescent="0.2">
      <c r="A13" s="38" t="s">
        <v>6151</v>
      </c>
      <c r="B13" s="39" t="s">
        <v>607</v>
      </c>
      <c r="C13" s="40" t="s">
        <v>608</v>
      </c>
      <c r="D13" s="40" t="s">
        <v>609</v>
      </c>
      <c r="E13" s="40" t="s">
        <v>610</v>
      </c>
      <c r="F13" s="41">
        <v>45</v>
      </c>
      <c r="G13" s="42">
        <v>2</v>
      </c>
      <c r="H13" s="43">
        <v>2</v>
      </c>
      <c r="I13" s="13" t="s">
        <v>611</v>
      </c>
      <c r="J13" s="42">
        <v>2</v>
      </c>
      <c r="K13" s="43">
        <v>2</v>
      </c>
      <c r="L13" s="13" t="s">
        <v>612</v>
      </c>
      <c r="M13" s="42">
        <v>1</v>
      </c>
      <c r="N13" s="43">
        <v>1</v>
      </c>
      <c r="O13" s="13" t="s">
        <v>613</v>
      </c>
      <c r="P13" s="42">
        <v>1</v>
      </c>
      <c r="Q13" s="43">
        <v>1</v>
      </c>
      <c r="R13" s="13" t="s">
        <v>614</v>
      </c>
      <c r="S13" s="42">
        <v>1</v>
      </c>
      <c r="T13" s="43">
        <v>1</v>
      </c>
      <c r="U13" s="13" t="s">
        <v>615</v>
      </c>
      <c r="V13" s="42">
        <v>1</v>
      </c>
      <c r="W13" s="43">
        <v>1</v>
      </c>
      <c r="X13" s="13" t="s">
        <v>616</v>
      </c>
      <c r="Y13" s="97">
        <f t="shared" si="0"/>
        <v>120</v>
      </c>
      <c r="Z13" s="7">
        <f t="shared" si="1"/>
        <v>8</v>
      </c>
    </row>
    <row r="14" spans="1:26" ht="13.5" customHeight="1" x14ac:dyDescent="0.2">
      <c r="A14" s="24" t="s">
        <v>617</v>
      </c>
      <c r="B14" s="25" t="s">
        <v>618</v>
      </c>
      <c r="C14" s="26" t="s">
        <v>619</v>
      </c>
      <c r="D14" s="26" t="s">
        <v>620</v>
      </c>
      <c r="E14" s="26" t="s">
        <v>621</v>
      </c>
      <c r="F14" s="27">
        <v>45</v>
      </c>
      <c r="G14" s="28">
        <v>2</v>
      </c>
      <c r="H14" s="22">
        <v>2</v>
      </c>
      <c r="I14" s="14" t="s">
        <v>622</v>
      </c>
      <c r="J14" s="28">
        <v>2</v>
      </c>
      <c r="K14" s="22">
        <v>2</v>
      </c>
      <c r="L14" s="14" t="s">
        <v>623</v>
      </c>
      <c r="M14" s="28">
        <v>1</v>
      </c>
      <c r="N14" s="22">
        <v>1</v>
      </c>
      <c r="O14" s="14" t="s">
        <v>624</v>
      </c>
      <c r="P14" s="28">
        <v>1</v>
      </c>
      <c r="Q14" s="22">
        <v>1</v>
      </c>
      <c r="R14" s="14" t="s">
        <v>625</v>
      </c>
      <c r="S14" s="28">
        <v>1</v>
      </c>
      <c r="T14" s="22">
        <v>1</v>
      </c>
      <c r="U14" s="14" t="s">
        <v>626</v>
      </c>
      <c r="V14" s="28">
        <v>1</v>
      </c>
      <c r="W14" s="22">
        <v>1</v>
      </c>
      <c r="X14" s="14" t="s">
        <v>627</v>
      </c>
      <c r="Y14" s="98">
        <f t="shared" si="0"/>
        <v>120</v>
      </c>
      <c r="Z14" s="8">
        <f t="shared" si="1"/>
        <v>8</v>
      </c>
    </row>
    <row r="15" spans="1:26" ht="13.5" customHeight="1" x14ac:dyDescent="0.2">
      <c r="A15" s="24" t="s">
        <v>628</v>
      </c>
      <c r="B15" s="25" t="s">
        <v>629</v>
      </c>
      <c r="C15" s="26"/>
      <c r="D15" s="26" t="s">
        <v>630</v>
      </c>
      <c r="E15" s="26" t="s">
        <v>631</v>
      </c>
      <c r="F15" s="27">
        <v>45</v>
      </c>
      <c r="G15" s="28">
        <v>2</v>
      </c>
      <c r="H15" s="22">
        <v>2</v>
      </c>
      <c r="I15" s="14" t="s">
        <v>632</v>
      </c>
      <c r="J15" s="28">
        <v>2</v>
      </c>
      <c r="K15" s="22">
        <v>2</v>
      </c>
      <c r="L15" s="14" t="s">
        <v>633</v>
      </c>
      <c r="M15" s="28">
        <v>2</v>
      </c>
      <c r="N15" s="22">
        <v>2</v>
      </c>
      <c r="O15" s="14" t="s">
        <v>634</v>
      </c>
      <c r="P15" s="28">
        <v>2</v>
      </c>
      <c r="Q15" s="22">
        <v>2</v>
      </c>
      <c r="R15" s="14" t="s">
        <v>635</v>
      </c>
      <c r="S15" s="28">
        <v>2</v>
      </c>
      <c r="T15" s="22">
        <v>2</v>
      </c>
      <c r="U15" s="14" t="s">
        <v>636</v>
      </c>
      <c r="V15" s="28">
        <v>2</v>
      </c>
      <c r="W15" s="22">
        <v>2</v>
      </c>
      <c r="X15" s="14" t="s">
        <v>637</v>
      </c>
      <c r="Y15" s="98">
        <f t="shared" si="0"/>
        <v>180</v>
      </c>
      <c r="Z15" s="8">
        <f t="shared" si="1"/>
        <v>12</v>
      </c>
    </row>
    <row r="16" spans="1:26" ht="13.5" customHeight="1" x14ac:dyDescent="0.2">
      <c r="A16" s="24" t="s">
        <v>638</v>
      </c>
      <c r="B16" s="25" t="s">
        <v>639</v>
      </c>
      <c r="C16" s="26"/>
      <c r="D16" s="26" t="s">
        <v>640</v>
      </c>
      <c r="E16" s="26" t="s">
        <v>641</v>
      </c>
      <c r="F16" s="27">
        <v>45</v>
      </c>
      <c r="G16" s="28"/>
      <c r="H16" s="22"/>
      <c r="I16" s="14"/>
      <c r="J16" s="28"/>
      <c r="K16" s="22"/>
      <c r="L16" s="14"/>
      <c r="M16" s="28"/>
      <c r="N16" s="22"/>
      <c r="O16" s="14"/>
      <c r="P16" s="28"/>
      <c r="Q16" s="22"/>
      <c r="R16" s="14"/>
      <c r="S16" s="28"/>
      <c r="T16" s="22"/>
      <c r="U16" s="14"/>
      <c r="V16" s="28">
        <v>1</v>
      </c>
      <c r="W16" s="22">
        <v>2</v>
      </c>
      <c r="X16" s="14" t="s">
        <v>642</v>
      </c>
      <c r="Y16" s="98">
        <f t="shared" si="0"/>
        <v>15</v>
      </c>
      <c r="Z16" s="8">
        <f t="shared" si="1"/>
        <v>2</v>
      </c>
    </row>
    <row r="17" spans="1:26" ht="13.5" customHeight="1" x14ac:dyDescent="0.2">
      <c r="A17" s="24" t="s">
        <v>643</v>
      </c>
      <c r="B17" s="25" t="s">
        <v>644</v>
      </c>
      <c r="C17" s="26" t="s">
        <v>645</v>
      </c>
      <c r="D17" s="26" t="s">
        <v>646</v>
      </c>
      <c r="E17" s="26" t="s">
        <v>647</v>
      </c>
      <c r="F17" s="27">
        <v>45</v>
      </c>
      <c r="G17" s="28">
        <v>1</v>
      </c>
      <c r="H17" s="22">
        <v>2</v>
      </c>
      <c r="I17" s="14" t="s">
        <v>648</v>
      </c>
      <c r="J17" s="28">
        <v>1</v>
      </c>
      <c r="K17" s="22">
        <v>2</v>
      </c>
      <c r="L17" s="14" t="s">
        <v>649</v>
      </c>
      <c r="M17" s="28"/>
      <c r="N17" s="22"/>
      <c r="O17" s="14"/>
      <c r="P17" s="28"/>
      <c r="Q17" s="22"/>
      <c r="R17" s="14"/>
      <c r="S17" s="28"/>
      <c r="T17" s="22"/>
      <c r="U17" s="14"/>
      <c r="V17" s="28"/>
      <c r="W17" s="22"/>
      <c r="X17" s="14"/>
      <c r="Y17" s="98">
        <f t="shared" si="0"/>
        <v>30</v>
      </c>
      <c r="Z17" s="8">
        <f t="shared" si="1"/>
        <v>4</v>
      </c>
    </row>
    <row r="18" spans="1:26" ht="13.5" customHeight="1" x14ac:dyDescent="0.2">
      <c r="A18" s="24" t="s">
        <v>650</v>
      </c>
      <c r="B18" s="25" t="s">
        <v>651</v>
      </c>
      <c r="C18" s="26" t="s">
        <v>652</v>
      </c>
      <c r="D18" s="26" t="s">
        <v>653</v>
      </c>
      <c r="E18" s="26" t="s">
        <v>654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>
        <v>1</v>
      </c>
      <c r="T18" s="22">
        <v>1</v>
      </c>
      <c r="U18" s="14" t="s">
        <v>655</v>
      </c>
      <c r="V18" s="28">
        <v>1</v>
      </c>
      <c r="W18" s="22">
        <v>1</v>
      </c>
      <c r="X18" s="14" t="s">
        <v>656</v>
      </c>
      <c r="Y18" s="98">
        <f t="shared" si="0"/>
        <v>30</v>
      </c>
      <c r="Z18" s="8">
        <f t="shared" si="1"/>
        <v>2</v>
      </c>
    </row>
    <row r="19" spans="1:26" ht="13.5" customHeight="1" thickBot="1" x14ac:dyDescent="0.25">
      <c r="A19" s="24" t="s">
        <v>164</v>
      </c>
      <c r="B19" s="25" t="s">
        <v>6213</v>
      </c>
      <c r="C19" s="26"/>
      <c r="D19" s="26" t="s">
        <v>86</v>
      </c>
      <c r="E19" s="26" t="s">
        <v>138</v>
      </c>
      <c r="F19" s="27">
        <v>45</v>
      </c>
      <c r="G19" s="28"/>
      <c r="H19" s="22"/>
      <c r="I19" s="14"/>
      <c r="J19" s="28"/>
      <c r="K19" s="22"/>
      <c r="L19" s="14"/>
      <c r="M19" s="28">
        <v>1</v>
      </c>
      <c r="N19" s="22">
        <v>1</v>
      </c>
      <c r="O19" s="113" t="s">
        <v>6149</v>
      </c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0"/>
        <v>15</v>
      </c>
      <c r="Z19" s="8">
        <f t="shared" si="1"/>
        <v>1</v>
      </c>
    </row>
    <row r="20" spans="1:26" ht="13.5" customHeight="1" thickTop="1" thickBot="1" x14ac:dyDescent="0.25">
      <c r="A20" s="156" t="s">
        <v>657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8"/>
    </row>
    <row r="21" spans="1:26" ht="13.5" customHeight="1" thickBot="1" x14ac:dyDescent="0.25">
      <c r="A21" s="64" t="s">
        <v>658</v>
      </c>
      <c r="B21" s="65" t="s">
        <v>659</v>
      </c>
      <c r="C21" s="66"/>
      <c r="D21" s="66"/>
      <c r="E21" s="66"/>
      <c r="F21" s="67"/>
      <c r="G21" s="68"/>
      <c r="H21" s="69"/>
      <c r="I21" s="70"/>
      <c r="J21" s="68"/>
      <c r="K21" s="69"/>
      <c r="L21" s="71"/>
      <c r="M21" s="68"/>
      <c r="N21" s="69">
        <v>4</v>
      </c>
      <c r="O21" s="70"/>
      <c r="P21" s="68"/>
      <c r="Q21" s="69">
        <v>9</v>
      </c>
      <c r="R21" s="71"/>
      <c r="S21" s="68"/>
      <c r="T21" s="69">
        <v>5</v>
      </c>
      <c r="U21" s="70"/>
      <c r="V21" s="68"/>
      <c r="W21" s="69">
        <v>4</v>
      </c>
      <c r="X21" s="71"/>
      <c r="Y21" s="99"/>
      <c r="Z21" s="72">
        <f>SUM(H21,K21,N21,Q21,T21,W21)</f>
        <v>22</v>
      </c>
    </row>
    <row r="22" spans="1:26" ht="13.5" customHeight="1" thickTop="1" thickBot="1" x14ac:dyDescent="0.25">
      <c r="A22" s="60" t="s">
        <v>660</v>
      </c>
      <c r="B22" s="61" t="s">
        <v>661</v>
      </c>
      <c r="C22" s="62"/>
      <c r="D22" s="62"/>
      <c r="E22" s="62" t="s">
        <v>662</v>
      </c>
      <c r="F22" s="63"/>
      <c r="G22" s="15"/>
      <c r="H22" s="16"/>
      <c r="I22" s="17"/>
      <c r="J22" s="15"/>
      <c r="K22" s="16"/>
      <c r="L22" s="17"/>
      <c r="M22" s="15"/>
      <c r="N22" s="16"/>
      <c r="O22" s="17"/>
      <c r="P22" s="15"/>
      <c r="Q22" s="16"/>
      <c r="R22" s="17"/>
      <c r="S22" s="15">
        <v>0</v>
      </c>
      <c r="T22" s="16">
        <v>3</v>
      </c>
      <c r="U22" s="17" t="s">
        <v>6097</v>
      </c>
      <c r="V22" s="15">
        <v>0</v>
      </c>
      <c r="W22" s="16">
        <v>3</v>
      </c>
      <c r="X22" s="17" t="s">
        <v>6097</v>
      </c>
      <c r="Y22" s="100">
        <f>SUM(G22,J22,M22,P22,S22,V22)*15</f>
        <v>0</v>
      </c>
      <c r="Z22" s="18">
        <f>SUM(H22,K22,N22,Q22,T22,W22)</f>
        <v>6</v>
      </c>
    </row>
    <row r="23" spans="1:26" ht="13.5" customHeight="1" thickTop="1" thickBot="1" x14ac:dyDescent="0.25">
      <c r="A23" s="159" t="s">
        <v>663</v>
      </c>
      <c r="B23" s="191"/>
      <c r="C23" s="191"/>
      <c r="D23" s="191"/>
      <c r="E23" s="191"/>
      <c r="F23" s="192"/>
      <c r="G23" s="101">
        <f>SUM(G8:G22)</f>
        <v>15.5</v>
      </c>
      <c r="H23" s="9">
        <f t="shared" ref="H23:W23" si="2">SUM(H8:H22)</f>
        <v>31</v>
      </c>
      <c r="I23" s="10"/>
      <c r="J23" s="101">
        <f t="shared" si="2"/>
        <v>15.5</v>
      </c>
      <c r="K23" s="9">
        <f t="shared" si="2"/>
        <v>31</v>
      </c>
      <c r="L23" s="10"/>
      <c r="M23" s="101">
        <f t="shared" si="2"/>
        <v>13</v>
      </c>
      <c r="N23" s="9">
        <f t="shared" si="2"/>
        <v>30</v>
      </c>
      <c r="O23" s="10"/>
      <c r="P23" s="101">
        <f t="shared" si="2"/>
        <v>10</v>
      </c>
      <c r="Q23" s="9">
        <f t="shared" si="2"/>
        <v>29</v>
      </c>
      <c r="R23" s="10"/>
      <c r="S23" s="101">
        <f t="shared" si="2"/>
        <v>11</v>
      </c>
      <c r="T23" s="9">
        <f t="shared" si="2"/>
        <v>29</v>
      </c>
      <c r="U23" s="10"/>
      <c r="V23" s="101">
        <f t="shared" si="2"/>
        <v>12</v>
      </c>
      <c r="W23" s="9">
        <f t="shared" si="2"/>
        <v>30</v>
      </c>
      <c r="X23" s="10"/>
      <c r="Y23" s="102">
        <f>SUM(Y8:Y22)</f>
        <v>1155</v>
      </c>
      <c r="Z23" s="11">
        <f>SUM(Z8:Z22)</f>
        <v>180</v>
      </c>
    </row>
    <row r="24" spans="1:26" ht="13.5" customHeight="1" thickTop="1" x14ac:dyDescent="0.2"/>
    <row r="25" spans="1:26" ht="12" customHeight="1" x14ac:dyDescent="0.2">
      <c r="A25" s="1" t="s">
        <v>174</v>
      </c>
      <c r="U25" s="58"/>
    </row>
    <row r="26" spans="1:26" ht="12" customHeight="1" x14ac:dyDescent="0.2">
      <c r="A26" s="76" t="s">
        <v>6075</v>
      </c>
      <c r="U26" s="58"/>
    </row>
    <row r="27" spans="1:26" ht="12" customHeight="1" x14ac:dyDescent="0.2">
      <c r="U27" s="4"/>
    </row>
    <row r="28" spans="1:26" ht="12" customHeight="1" x14ac:dyDescent="0.2">
      <c r="A28" s="59" t="s">
        <v>175</v>
      </c>
      <c r="U28" s="4"/>
    </row>
    <row r="29" spans="1:26" ht="12" customHeight="1" x14ac:dyDescent="0.2">
      <c r="A29" s="52" t="s">
        <v>176</v>
      </c>
      <c r="E29" s="1" t="s">
        <v>177</v>
      </c>
      <c r="F29" s="52"/>
      <c r="J29" s="1" t="s">
        <v>178</v>
      </c>
      <c r="K29" s="52"/>
      <c r="N29" s="52"/>
      <c r="O29" s="52"/>
      <c r="P29" s="52" t="s">
        <v>179</v>
      </c>
      <c r="Q29" s="52"/>
      <c r="S29" s="52"/>
      <c r="T29" s="58"/>
      <c r="U29" s="4"/>
    </row>
    <row r="30" spans="1:26" ht="12" customHeight="1" x14ac:dyDescent="0.2">
      <c r="A30" s="52" t="s">
        <v>180</v>
      </c>
      <c r="E30" s="1" t="s">
        <v>181</v>
      </c>
      <c r="F30" s="52"/>
      <c r="J30" s="1" t="s">
        <v>182</v>
      </c>
      <c r="K30" s="52"/>
      <c r="N30" s="52"/>
      <c r="O30" s="52"/>
      <c r="P30" s="52" t="s">
        <v>183</v>
      </c>
      <c r="Q30" s="52"/>
      <c r="S30" s="52"/>
      <c r="T30" s="58"/>
      <c r="U30" s="4"/>
    </row>
    <row r="31" spans="1:26" ht="12" customHeight="1" x14ac:dyDescent="0.2">
      <c r="A31" s="1" t="s">
        <v>184</v>
      </c>
      <c r="E31" s="1" t="s">
        <v>185</v>
      </c>
      <c r="J31" s="1" t="s">
        <v>186</v>
      </c>
      <c r="P31" s="1" t="s">
        <v>187</v>
      </c>
      <c r="T31" s="4"/>
      <c r="U31" s="4"/>
    </row>
    <row r="32" spans="1:26" ht="12" customHeight="1" x14ac:dyDescent="0.2">
      <c r="A32" s="1" t="s">
        <v>188</v>
      </c>
      <c r="J32" s="1" t="s">
        <v>189</v>
      </c>
      <c r="P32" s="87" t="s">
        <v>6077</v>
      </c>
      <c r="T32" s="4"/>
      <c r="U32" s="4"/>
    </row>
    <row r="33" spans="1:21" ht="12" customHeight="1" x14ac:dyDescent="0.2">
      <c r="A33" s="1" t="s">
        <v>190</v>
      </c>
      <c r="J33" s="1" t="s">
        <v>191</v>
      </c>
      <c r="T33" s="4"/>
      <c r="U33" s="4"/>
    </row>
    <row r="34" spans="1:21" ht="12" customHeight="1" x14ac:dyDescent="0.2">
      <c r="A34" s="77" t="s">
        <v>6076</v>
      </c>
      <c r="R34" s="4"/>
      <c r="T34" s="4"/>
      <c r="U34" s="4"/>
    </row>
    <row r="35" spans="1:21" ht="12" customHeight="1" x14ac:dyDescent="0.2">
      <c r="T35" s="4"/>
      <c r="U35" s="4"/>
    </row>
    <row r="36" spans="1:21" ht="12" customHeight="1" x14ac:dyDescent="0.2">
      <c r="A36" s="59" t="s">
        <v>192</v>
      </c>
      <c r="S36" s="4"/>
      <c r="T36" s="4"/>
    </row>
    <row r="37" spans="1:21" ht="12" customHeight="1" x14ac:dyDescent="0.2">
      <c r="A37" s="1" t="s">
        <v>193</v>
      </c>
    </row>
    <row r="38" spans="1:21" ht="12" customHeight="1" x14ac:dyDescent="0.2">
      <c r="A38" s="1" t="s">
        <v>194</v>
      </c>
    </row>
    <row r="39" spans="1:21" ht="12" customHeight="1" x14ac:dyDescent="0.2">
      <c r="A39" s="1" t="s">
        <v>195</v>
      </c>
    </row>
    <row r="40" spans="1:21" ht="12" customHeight="1" x14ac:dyDescent="0.2">
      <c r="A40" s="1" t="s">
        <v>196</v>
      </c>
    </row>
    <row r="41" spans="1:21" ht="12" customHeight="1" x14ac:dyDescent="0.2">
      <c r="A41" s="1" t="s">
        <v>197</v>
      </c>
    </row>
    <row r="42" spans="1:21" x14ac:dyDescent="0.2">
      <c r="D42" s="52"/>
    </row>
  </sheetData>
  <sheetProtection algorithmName="SHA-512" hashValue="9kPQqXdSgOWbQsxwtZLmBD8YNDbrcOhdeQZ1zwNxW+KRkEk3+vIWFO4wtETMpygXDYUWznhlG7nZuawichAlAA==" saltValue="WcsjzEeMlXblJbKvReGxuw==" spinCount="100000" sheet="1" objects="1" scenarios="1"/>
  <mergeCells count="23">
    <mergeCell ref="Z5:Z6"/>
    <mergeCell ref="F5:F6"/>
    <mergeCell ref="P5:R5"/>
    <mergeCell ref="S5:U5"/>
    <mergeCell ref="B5:B6"/>
    <mergeCell ref="V5:X5"/>
    <mergeCell ref="Y5:Y6"/>
    <mergeCell ref="A20:Z20"/>
    <mergeCell ref="A23:F23"/>
    <mergeCell ref="Y4:Z4"/>
    <mergeCell ref="A1:Z1"/>
    <mergeCell ref="A2:Z2"/>
    <mergeCell ref="G4:X4"/>
    <mergeCell ref="A4:F4"/>
    <mergeCell ref="A3:Z3"/>
    <mergeCell ref="A7:Z7"/>
    <mergeCell ref="C5:C6"/>
    <mergeCell ref="D5:D6"/>
    <mergeCell ref="E5:E6"/>
    <mergeCell ref="G5:I5"/>
    <mergeCell ref="J5:L5"/>
    <mergeCell ref="M5:O5"/>
    <mergeCell ref="A5:A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42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664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665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666</v>
      </c>
      <c r="B4" s="177"/>
      <c r="C4" s="177"/>
      <c r="D4" s="177"/>
      <c r="E4" s="177"/>
      <c r="F4" s="178"/>
      <c r="G4" s="162" t="s">
        <v>667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668</v>
      </c>
      <c r="B5" s="182" t="s">
        <v>669</v>
      </c>
      <c r="C5" s="174" t="s">
        <v>670</v>
      </c>
      <c r="D5" s="174" t="s">
        <v>671</v>
      </c>
      <c r="E5" s="169" t="s">
        <v>672</v>
      </c>
      <c r="F5" s="170" t="s">
        <v>673</v>
      </c>
      <c r="G5" s="162" t="s">
        <v>674</v>
      </c>
      <c r="H5" s="163"/>
      <c r="I5" s="164"/>
      <c r="J5" s="162" t="s">
        <v>675</v>
      </c>
      <c r="K5" s="163"/>
      <c r="L5" s="164"/>
      <c r="M5" s="162" t="s">
        <v>676</v>
      </c>
      <c r="N5" s="163"/>
      <c r="O5" s="164"/>
      <c r="P5" s="162" t="s">
        <v>677</v>
      </c>
      <c r="Q5" s="163"/>
      <c r="R5" s="164"/>
      <c r="S5" s="162" t="s">
        <v>678</v>
      </c>
      <c r="T5" s="163"/>
      <c r="U5" s="164"/>
      <c r="V5" s="162" t="s">
        <v>679</v>
      </c>
      <c r="W5" s="163"/>
      <c r="X5" s="164"/>
      <c r="Y5" s="165" t="s">
        <v>680</v>
      </c>
      <c r="Z5" s="167" t="s">
        <v>681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682</v>
      </c>
      <c r="H6" s="5" t="s">
        <v>683</v>
      </c>
      <c r="I6" s="73" t="s">
        <v>684</v>
      </c>
      <c r="J6" s="2" t="s">
        <v>685</v>
      </c>
      <c r="K6" s="5" t="s">
        <v>686</v>
      </c>
      <c r="L6" s="73" t="s">
        <v>687</v>
      </c>
      <c r="M6" s="2" t="s">
        <v>688</v>
      </c>
      <c r="N6" s="5" t="s">
        <v>689</v>
      </c>
      <c r="O6" s="73" t="s">
        <v>690</v>
      </c>
      <c r="P6" s="2" t="s">
        <v>691</v>
      </c>
      <c r="Q6" s="5" t="s">
        <v>692</v>
      </c>
      <c r="R6" s="73" t="s">
        <v>693</v>
      </c>
      <c r="S6" s="2" t="s">
        <v>694</v>
      </c>
      <c r="T6" s="5" t="s">
        <v>695</v>
      </c>
      <c r="U6" s="73" t="s">
        <v>696</v>
      </c>
      <c r="V6" s="2" t="s">
        <v>697</v>
      </c>
      <c r="W6" s="5" t="s">
        <v>698</v>
      </c>
      <c r="X6" s="6" t="s">
        <v>699</v>
      </c>
      <c r="Y6" s="166"/>
      <c r="Z6" s="168"/>
    </row>
    <row r="7" spans="1:26" ht="13.5" customHeight="1" thickTop="1" thickBot="1" x14ac:dyDescent="0.25">
      <c r="A7" s="153" t="s">
        <v>700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701</v>
      </c>
      <c r="B8" s="107" t="s">
        <v>6158</v>
      </c>
      <c r="C8" s="30" t="s">
        <v>702</v>
      </c>
      <c r="D8" s="30" t="s">
        <v>703</v>
      </c>
      <c r="E8" s="30" t="s">
        <v>704</v>
      </c>
      <c r="F8" s="31">
        <v>60</v>
      </c>
      <c r="G8" s="32">
        <v>2</v>
      </c>
      <c r="H8" s="33">
        <v>9</v>
      </c>
      <c r="I8" s="36" t="s">
        <v>705</v>
      </c>
      <c r="J8" s="32">
        <v>2</v>
      </c>
      <c r="K8" s="33">
        <v>9</v>
      </c>
      <c r="L8" s="34" t="s">
        <v>706</v>
      </c>
      <c r="M8" s="32">
        <v>2</v>
      </c>
      <c r="N8" s="33">
        <v>9</v>
      </c>
      <c r="O8" s="36" t="s">
        <v>707</v>
      </c>
      <c r="P8" s="32">
        <v>2</v>
      </c>
      <c r="Q8" s="33">
        <v>9</v>
      </c>
      <c r="R8" s="34" t="s">
        <v>708</v>
      </c>
      <c r="S8" s="32">
        <v>2</v>
      </c>
      <c r="T8" s="33">
        <v>9</v>
      </c>
      <c r="U8" s="36" t="s">
        <v>709</v>
      </c>
      <c r="V8" s="32">
        <v>2</v>
      </c>
      <c r="W8" s="33">
        <v>9</v>
      </c>
      <c r="X8" s="34" t="s">
        <v>710</v>
      </c>
      <c r="Y8" s="95">
        <f t="shared" ref="Y8:Y19" si="0">SUM(G8,J8,M8,P8,S8,V8)*15</f>
        <v>180</v>
      </c>
      <c r="Z8" s="12">
        <f t="shared" ref="Z8:Z19" si="1">SUM(H8,K8,N8,Q8,T8,W8)</f>
        <v>54</v>
      </c>
    </row>
    <row r="9" spans="1:26" ht="13.5" customHeight="1" x14ac:dyDescent="0.2">
      <c r="A9" s="24" t="s">
        <v>89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127">
        <f t="shared" si="0"/>
        <v>90</v>
      </c>
      <c r="Z9" s="128">
        <f t="shared" si="1"/>
        <v>24</v>
      </c>
    </row>
    <row r="10" spans="1:26" ht="13.5" customHeight="1" x14ac:dyDescent="0.2">
      <c r="A10" s="24" t="s">
        <v>711</v>
      </c>
      <c r="B10" s="25" t="s">
        <v>712</v>
      </c>
      <c r="C10" s="26" t="s">
        <v>713</v>
      </c>
      <c r="D10" s="26" t="s">
        <v>714</v>
      </c>
      <c r="E10" s="26" t="s">
        <v>715</v>
      </c>
      <c r="F10" s="27">
        <v>60</v>
      </c>
      <c r="G10" s="28">
        <v>4</v>
      </c>
      <c r="H10" s="22">
        <v>3</v>
      </c>
      <c r="I10" s="23" t="s">
        <v>716</v>
      </c>
      <c r="J10" s="28">
        <v>4</v>
      </c>
      <c r="K10" s="22">
        <v>3</v>
      </c>
      <c r="L10" s="14" t="s">
        <v>717</v>
      </c>
      <c r="M10" s="28">
        <v>4</v>
      </c>
      <c r="N10" s="22">
        <v>3</v>
      </c>
      <c r="O10" s="23" t="s">
        <v>718</v>
      </c>
      <c r="P10" s="28">
        <v>4</v>
      </c>
      <c r="Q10" s="22">
        <v>3</v>
      </c>
      <c r="R10" s="14" t="s">
        <v>719</v>
      </c>
      <c r="S10" s="28">
        <v>4</v>
      </c>
      <c r="T10" s="22">
        <v>3</v>
      </c>
      <c r="U10" s="23" t="s">
        <v>720</v>
      </c>
      <c r="V10" s="28">
        <v>4</v>
      </c>
      <c r="W10" s="22">
        <v>3</v>
      </c>
      <c r="X10" s="14" t="s">
        <v>721</v>
      </c>
      <c r="Y10" s="96">
        <f t="shared" si="0"/>
        <v>360</v>
      </c>
      <c r="Z10" s="8">
        <f t="shared" si="1"/>
        <v>18</v>
      </c>
    </row>
    <row r="11" spans="1:26" ht="13.5" customHeight="1" x14ac:dyDescent="0.2">
      <c r="A11" s="24" t="s">
        <v>722</v>
      </c>
      <c r="B11" s="25" t="s">
        <v>6235</v>
      </c>
      <c r="C11" s="26" t="s">
        <v>6236</v>
      </c>
      <c r="D11" s="26" t="s">
        <v>86</v>
      </c>
      <c r="E11" s="26" t="s">
        <v>78</v>
      </c>
      <c r="F11" s="27">
        <v>45</v>
      </c>
      <c r="G11" s="28">
        <v>1</v>
      </c>
      <c r="H11" s="22">
        <v>2</v>
      </c>
      <c r="I11" s="23" t="s">
        <v>83</v>
      </c>
      <c r="J11" s="28">
        <v>1</v>
      </c>
      <c r="K11" s="22">
        <v>2</v>
      </c>
      <c r="L11" s="14" t="s">
        <v>79</v>
      </c>
      <c r="M11" s="28">
        <v>1</v>
      </c>
      <c r="N11" s="22">
        <v>2</v>
      </c>
      <c r="O11" s="23" t="s">
        <v>83</v>
      </c>
      <c r="P11" s="28">
        <v>1</v>
      </c>
      <c r="Q11" s="22">
        <v>2</v>
      </c>
      <c r="R11" s="14" t="s">
        <v>79</v>
      </c>
      <c r="S11" s="28">
        <v>1</v>
      </c>
      <c r="T11" s="22">
        <v>2</v>
      </c>
      <c r="U11" s="23" t="s">
        <v>83</v>
      </c>
      <c r="V11" s="28">
        <v>1</v>
      </c>
      <c r="W11" s="22">
        <v>2</v>
      </c>
      <c r="X11" s="23" t="s">
        <v>83</v>
      </c>
      <c r="Y11" s="96">
        <f t="shared" si="0"/>
        <v>90</v>
      </c>
      <c r="Z11" s="8">
        <f t="shared" si="1"/>
        <v>12</v>
      </c>
    </row>
    <row r="12" spans="1:26" ht="13.5" customHeight="1" thickBot="1" x14ac:dyDescent="0.25">
      <c r="A12" s="48" t="s">
        <v>723</v>
      </c>
      <c r="B12" s="49" t="s">
        <v>724</v>
      </c>
      <c r="C12" s="50" t="s">
        <v>6258</v>
      </c>
      <c r="D12" s="50" t="s">
        <v>725</v>
      </c>
      <c r="E12" s="50" t="s">
        <v>726</v>
      </c>
      <c r="F12" s="51">
        <v>45</v>
      </c>
      <c r="G12" s="45"/>
      <c r="H12" s="46"/>
      <c r="I12" s="47"/>
      <c r="J12" s="45"/>
      <c r="K12" s="46"/>
      <c r="L12" s="20"/>
      <c r="M12" s="45">
        <v>1</v>
      </c>
      <c r="N12" s="46">
        <v>4</v>
      </c>
      <c r="O12" s="47" t="s">
        <v>727</v>
      </c>
      <c r="P12" s="45">
        <v>1</v>
      </c>
      <c r="Q12" s="46">
        <v>4</v>
      </c>
      <c r="R12" s="20" t="s">
        <v>728</v>
      </c>
      <c r="S12" s="45"/>
      <c r="T12" s="46"/>
      <c r="U12" s="47"/>
      <c r="V12" s="45"/>
      <c r="W12" s="46"/>
      <c r="X12" s="20"/>
      <c r="Y12" s="94">
        <f t="shared" si="0"/>
        <v>30</v>
      </c>
      <c r="Z12" s="21">
        <f t="shared" si="1"/>
        <v>8</v>
      </c>
    </row>
    <row r="13" spans="1:26" ht="13.5" customHeight="1" x14ac:dyDescent="0.2">
      <c r="A13" s="38" t="s">
        <v>6151</v>
      </c>
      <c r="B13" s="39" t="s">
        <v>729</v>
      </c>
      <c r="C13" s="40" t="s">
        <v>730</v>
      </c>
      <c r="D13" s="40" t="s">
        <v>731</v>
      </c>
      <c r="E13" s="40" t="s">
        <v>732</v>
      </c>
      <c r="F13" s="41">
        <v>45</v>
      </c>
      <c r="G13" s="42">
        <v>2</v>
      </c>
      <c r="H13" s="43">
        <v>2</v>
      </c>
      <c r="I13" s="13" t="s">
        <v>733</v>
      </c>
      <c r="J13" s="42">
        <v>2</v>
      </c>
      <c r="K13" s="43">
        <v>2</v>
      </c>
      <c r="L13" s="13" t="s">
        <v>734</v>
      </c>
      <c r="M13" s="42">
        <v>1</v>
      </c>
      <c r="N13" s="43">
        <v>1</v>
      </c>
      <c r="O13" s="13" t="s">
        <v>735</v>
      </c>
      <c r="P13" s="42">
        <v>1</v>
      </c>
      <c r="Q13" s="43">
        <v>1</v>
      </c>
      <c r="R13" s="13" t="s">
        <v>736</v>
      </c>
      <c r="S13" s="42">
        <v>1</v>
      </c>
      <c r="T13" s="43">
        <v>1</v>
      </c>
      <c r="U13" s="13" t="s">
        <v>737</v>
      </c>
      <c r="V13" s="42">
        <v>1</v>
      </c>
      <c r="W13" s="43">
        <v>1</v>
      </c>
      <c r="X13" s="13" t="s">
        <v>738</v>
      </c>
      <c r="Y13" s="97">
        <f t="shared" si="0"/>
        <v>120</v>
      </c>
      <c r="Z13" s="7">
        <f t="shared" si="1"/>
        <v>8</v>
      </c>
    </row>
    <row r="14" spans="1:26" ht="13.5" customHeight="1" x14ac:dyDescent="0.2">
      <c r="A14" s="24" t="s">
        <v>739</v>
      </c>
      <c r="B14" s="25" t="s">
        <v>740</v>
      </c>
      <c r="C14" s="26" t="s">
        <v>741</v>
      </c>
      <c r="D14" s="26" t="s">
        <v>742</v>
      </c>
      <c r="E14" s="26" t="s">
        <v>743</v>
      </c>
      <c r="F14" s="27">
        <v>45</v>
      </c>
      <c r="G14" s="28">
        <v>2</v>
      </c>
      <c r="H14" s="22">
        <v>2</v>
      </c>
      <c r="I14" s="14" t="s">
        <v>744</v>
      </c>
      <c r="J14" s="28">
        <v>2</v>
      </c>
      <c r="K14" s="22">
        <v>2</v>
      </c>
      <c r="L14" s="14" t="s">
        <v>745</v>
      </c>
      <c r="M14" s="28">
        <v>1</v>
      </c>
      <c r="N14" s="22">
        <v>1</v>
      </c>
      <c r="O14" s="14" t="s">
        <v>746</v>
      </c>
      <c r="P14" s="28">
        <v>1</v>
      </c>
      <c r="Q14" s="22">
        <v>1</v>
      </c>
      <c r="R14" s="14" t="s">
        <v>747</v>
      </c>
      <c r="S14" s="28">
        <v>1</v>
      </c>
      <c r="T14" s="22">
        <v>1</v>
      </c>
      <c r="U14" s="14" t="s">
        <v>748</v>
      </c>
      <c r="V14" s="28">
        <v>1</v>
      </c>
      <c r="W14" s="22">
        <v>1</v>
      </c>
      <c r="X14" s="14" t="s">
        <v>749</v>
      </c>
      <c r="Y14" s="98">
        <f t="shared" si="0"/>
        <v>120</v>
      </c>
      <c r="Z14" s="8">
        <f t="shared" si="1"/>
        <v>8</v>
      </c>
    </row>
    <row r="15" spans="1:26" ht="13.5" customHeight="1" x14ac:dyDescent="0.2">
      <c r="A15" s="24" t="s">
        <v>750</v>
      </c>
      <c r="B15" s="25" t="s">
        <v>751</v>
      </c>
      <c r="C15" s="26"/>
      <c r="D15" s="26" t="s">
        <v>752</v>
      </c>
      <c r="E15" s="26" t="s">
        <v>753</v>
      </c>
      <c r="F15" s="27">
        <v>45</v>
      </c>
      <c r="G15" s="28">
        <v>2</v>
      </c>
      <c r="H15" s="22">
        <v>2</v>
      </c>
      <c r="I15" s="14" t="s">
        <v>754</v>
      </c>
      <c r="J15" s="28">
        <v>2</v>
      </c>
      <c r="K15" s="22">
        <v>2</v>
      </c>
      <c r="L15" s="14" t="s">
        <v>755</v>
      </c>
      <c r="M15" s="28">
        <v>2</v>
      </c>
      <c r="N15" s="22">
        <v>2</v>
      </c>
      <c r="O15" s="14" t="s">
        <v>756</v>
      </c>
      <c r="P15" s="28">
        <v>2</v>
      </c>
      <c r="Q15" s="22">
        <v>2</v>
      </c>
      <c r="R15" s="14" t="s">
        <v>757</v>
      </c>
      <c r="S15" s="28">
        <v>2</v>
      </c>
      <c r="T15" s="22">
        <v>2</v>
      </c>
      <c r="U15" s="14" t="s">
        <v>758</v>
      </c>
      <c r="V15" s="28">
        <v>2</v>
      </c>
      <c r="W15" s="22">
        <v>2</v>
      </c>
      <c r="X15" s="14" t="s">
        <v>759</v>
      </c>
      <c r="Y15" s="98">
        <f t="shared" si="0"/>
        <v>180</v>
      </c>
      <c r="Z15" s="8">
        <f t="shared" si="1"/>
        <v>12</v>
      </c>
    </row>
    <row r="16" spans="1:26" ht="13.5" customHeight="1" x14ac:dyDescent="0.2">
      <c r="A16" s="24" t="s">
        <v>760</v>
      </c>
      <c r="B16" s="25" t="s">
        <v>761</v>
      </c>
      <c r="C16" s="26"/>
      <c r="D16" s="26" t="s">
        <v>762</v>
      </c>
      <c r="E16" s="26" t="s">
        <v>763</v>
      </c>
      <c r="F16" s="27">
        <v>45</v>
      </c>
      <c r="G16" s="28"/>
      <c r="H16" s="22"/>
      <c r="I16" s="14"/>
      <c r="J16" s="28"/>
      <c r="K16" s="22"/>
      <c r="L16" s="14"/>
      <c r="M16" s="28"/>
      <c r="N16" s="22"/>
      <c r="O16" s="14"/>
      <c r="P16" s="28"/>
      <c r="Q16" s="22"/>
      <c r="R16" s="14"/>
      <c r="S16" s="28"/>
      <c r="T16" s="22"/>
      <c r="U16" s="14"/>
      <c r="V16" s="28">
        <v>1</v>
      </c>
      <c r="W16" s="22">
        <v>2</v>
      </c>
      <c r="X16" s="14" t="s">
        <v>764</v>
      </c>
      <c r="Y16" s="98">
        <f t="shared" si="0"/>
        <v>15</v>
      </c>
      <c r="Z16" s="8">
        <f t="shared" si="1"/>
        <v>2</v>
      </c>
    </row>
    <row r="17" spans="1:26" ht="13.5" customHeight="1" x14ac:dyDescent="0.2">
      <c r="A17" s="24" t="s">
        <v>765</v>
      </c>
      <c r="B17" s="25" t="s">
        <v>766</v>
      </c>
      <c r="C17" s="26" t="s">
        <v>767</v>
      </c>
      <c r="D17" s="26" t="s">
        <v>768</v>
      </c>
      <c r="E17" s="26" t="s">
        <v>769</v>
      </c>
      <c r="F17" s="27">
        <v>45</v>
      </c>
      <c r="G17" s="28">
        <v>1</v>
      </c>
      <c r="H17" s="22">
        <v>2</v>
      </c>
      <c r="I17" s="14" t="s">
        <v>770</v>
      </c>
      <c r="J17" s="28">
        <v>1</v>
      </c>
      <c r="K17" s="22">
        <v>2</v>
      </c>
      <c r="L17" s="14" t="s">
        <v>771</v>
      </c>
      <c r="M17" s="28"/>
      <c r="N17" s="22"/>
      <c r="O17" s="14"/>
      <c r="P17" s="28"/>
      <c r="Q17" s="22"/>
      <c r="R17" s="14"/>
      <c r="S17" s="28"/>
      <c r="T17" s="22"/>
      <c r="U17" s="14"/>
      <c r="V17" s="28"/>
      <c r="W17" s="22"/>
      <c r="X17" s="14"/>
      <c r="Y17" s="98">
        <f t="shared" si="0"/>
        <v>30</v>
      </c>
      <c r="Z17" s="8">
        <f t="shared" si="1"/>
        <v>4</v>
      </c>
    </row>
    <row r="18" spans="1:26" ht="13.5" customHeight="1" x14ac:dyDescent="0.2">
      <c r="A18" s="24" t="s">
        <v>772</v>
      </c>
      <c r="B18" s="25" t="s">
        <v>773</v>
      </c>
      <c r="C18" s="26" t="s">
        <v>774</v>
      </c>
      <c r="D18" s="26" t="s">
        <v>775</v>
      </c>
      <c r="E18" s="26" t="s">
        <v>776</v>
      </c>
      <c r="F18" s="27">
        <v>45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>
        <v>1</v>
      </c>
      <c r="T18" s="22">
        <v>1</v>
      </c>
      <c r="U18" s="14" t="s">
        <v>777</v>
      </c>
      <c r="V18" s="28">
        <v>1</v>
      </c>
      <c r="W18" s="22">
        <v>1</v>
      </c>
      <c r="X18" s="14" t="s">
        <v>778</v>
      </c>
      <c r="Y18" s="98">
        <f t="shared" si="0"/>
        <v>30</v>
      </c>
      <c r="Z18" s="8">
        <f t="shared" si="1"/>
        <v>2</v>
      </c>
    </row>
    <row r="19" spans="1:26" ht="13.5" customHeight="1" thickBot="1" x14ac:dyDescent="0.25">
      <c r="A19" s="24" t="s">
        <v>164</v>
      </c>
      <c r="B19" s="25" t="s">
        <v>6213</v>
      </c>
      <c r="C19" s="26"/>
      <c r="D19" s="26" t="s">
        <v>86</v>
      </c>
      <c r="E19" s="26" t="s">
        <v>138</v>
      </c>
      <c r="F19" s="27">
        <v>45</v>
      </c>
      <c r="G19" s="28"/>
      <c r="H19" s="22"/>
      <c r="I19" s="14"/>
      <c r="J19" s="28"/>
      <c r="K19" s="22"/>
      <c r="L19" s="14"/>
      <c r="M19" s="28">
        <v>1</v>
      </c>
      <c r="N19" s="22">
        <v>1</v>
      </c>
      <c r="O19" s="113" t="s">
        <v>6149</v>
      </c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0"/>
        <v>15</v>
      </c>
      <c r="Z19" s="8">
        <f t="shared" si="1"/>
        <v>1</v>
      </c>
    </row>
    <row r="20" spans="1:26" ht="13.5" customHeight="1" thickTop="1" thickBot="1" x14ac:dyDescent="0.25">
      <c r="A20" s="156" t="s">
        <v>779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5"/>
    </row>
    <row r="21" spans="1:26" ht="13.5" customHeight="1" thickBot="1" x14ac:dyDescent="0.25">
      <c r="A21" s="64" t="s">
        <v>780</v>
      </c>
      <c r="B21" s="65" t="s">
        <v>781</v>
      </c>
      <c r="C21" s="66"/>
      <c r="D21" s="66"/>
      <c r="E21" s="66"/>
      <c r="F21" s="67"/>
      <c r="G21" s="68"/>
      <c r="H21" s="69">
        <v>4</v>
      </c>
      <c r="I21" s="70"/>
      <c r="J21" s="68"/>
      <c r="K21" s="69">
        <v>4</v>
      </c>
      <c r="L21" s="71"/>
      <c r="M21" s="68"/>
      <c r="N21" s="69">
        <v>4</v>
      </c>
      <c r="O21" s="70"/>
      <c r="P21" s="68"/>
      <c r="Q21" s="69">
        <v>5</v>
      </c>
      <c r="R21" s="71"/>
      <c r="S21" s="68"/>
      <c r="T21" s="69">
        <v>4</v>
      </c>
      <c r="U21" s="70"/>
      <c r="V21" s="68"/>
      <c r="W21" s="69"/>
      <c r="X21" s="71"/>
      <c r="Y21" s="99"/>
      <c r="Z21" s="72">
        <f>SUM(H21,K21,N21,Q21,T21,W21)</f>
        <v>21</v>
      </c>
    </row>
    <row r="22" spans="1:26" ht="13.5" customHeight="1" thickTop="1" thickBot="1" x14ac:dyDescent="0.25">
      <c r="A22" s="60" t="s">
        <v>782</v>
      </c>
      <c r="B22" s="61" t="s">
        <v>783</v>
      </c>
      <c r="C22" s="62"/>
      <c r="D22" s="62"/>
      <c r="E22" s="62" t="s">
        <v>784</v>
      </c>
      <c r="F22" s="63"/>
      <c r="G22" s="15"/>
      <c r="H22" s="16"/>
      <c r="I22" s="17"/>
      <c r="J22" s="15"/>
      <c r="K22" s="16"/>
      <c r="L22" s="17"/>
      <c r="M22" s="15"/>
      <c r="N22" s="16"/>
      <c r="O22" s="17"/>
      <c r="P22" s="15"/>
      <c r="Q22" s="16"/>
      <c r="R22" s="17"/>
      <c r="S22" s="15">
        <v>0</v>
      </c>
      <c r="T22" s="16">
        <v>3</v>
      </c>
      <c r="U22" s="17" t="s">
        <v>6097</v>
      </c>
      <c r="V22" s="15">
        <v>0</v>
      </c>
      <c r="W22" s="16">
        <v>3</v>
      </c>
      <c r="X22" s="17" t="s">
        <v>6097</v>
      </c>
      <c r="Y22" s="100">
        <f>SUM(G22,J22,M22,P22,S22,V22)*15</f>
        <v>0</v>
      </c>
      <c r="Z22" s="18">
        <f>SUM(H22,K22,N22,Q22,T22,W22)</f>
        <v>6</v>
      </c>
    </row>
    <row r="23" spans="1:26" ht="13.5" customHeight="1" thickTop="1" thickBot="1" x14ac:dyDescent="0.25">
      <c r="A23" s="159" t="s">
        <v>785</v>
      </c>
      <c r="B23" s="160"/>
      <c r="C23" s="160"/>
      <c r="D23" s="160"/>
      <c r="E23" s="160"/>
      <c r="F23" s="161"/>
      <c r="G23" s="101">
        <f>SUM(G8:G22)</f>
        <v>15</v>
      </c>
      <c r="H23" s="9">
        <f t="shared" ref="H23:W23" si="2">SUM(H8:H22)</f>
        <v>30</v>
      </c>
      <c r="I23" s="10"/>
      <c r="J23" s="101">
        <f t="shared" si="2"/>
        <v>15</v>
      </c>
      <c r="K23" s="9">
        <f t="shared" si="2"/>
        <v>30</v>
      </c>
      <c r="L23" s="10"/>
      <c r="M23" s="101">
        <f t="shared" si="2"/>
        <v>14</v>
      </c>
      <c r="N23" s="9">
        <f t="shared" si="2"/>
        <v>31</v>
      </c>
      <c r="O23" s="10"/>
      <c r="P23" s="101">
        <f t="shared" si="2"/>
        <v>13</v>
      </c>
      <c r="Q23" s="9">
        <f t="shared" si="2"/>
        <v>31</v>
      </c>
      <c r="R23" s="10"/>
      <c r="S23" s="101">
        <f t="shared" si="2"/>
        <v>13</v>
      </c>
      <c r="T23" s="9">
        <f t="shared" si="2"/>
        <v>30</v>
      </c>
      <c r="U23" s="10"/>
      <c r="V23" s="101">
        <f t="shared" si="2"/>
        <v>14</v>
      </c>
      <c r="W23" s="9">
        <f t="shared" si="2"/>
        <v>28</v>
      </c>
      <c r="X23" s="10"/>
      <c r="Y23" s="102">
        <f>SUM(Y8:Y22)</f>
        <v>1260</v>
      </c>
      <c r="Z23" s="11">
        <f>SUM(Z8:Z22)</f>
        <v>180</v>
      </c>
    </row>
    <row r="24" spans="1:26" ht="13.5" customHeight="1" thickTop="1" x14ac:dyDescent="0.2"/>
    <row r="25" spans="1:26" ht="12" customHeight="1" x14ac:dyDescent="0.2">
      <c r="A25" s="1" t="s">
        <v>174</v>
      </c>
      <c r="U25" s="58"/>
    </row>
    <row r="26" spans="1:26" ht="12" customHeight="1" x14ac:dyDescent="0.2">
      <c r="A26" s="76" t="s">
        <v>6075</v>
      </c>
      <c r="U26" s="58"/>
    </row>
    <row r="27" spans="1:26" ht="12" customHeight="1" x14ac:dyDescent="0.2">
      <c r="U27" s="4"/>
    </row>
    <row r="28" spans="1:26" ht="12" customHeight="1" x14ac:dyDescent="0.2">
      <c r="A28" s="59" t="s">
        <v>175</v>
      </c>
      <c r="U28" s="4"/>
    </row>
    <row r="29" spans="1:26" ht="12" customHeight="1" x14ac:dyDescent="0.2">
      <c r="A29" s="52" t="s">
        <v>176</v>
      </c>
      <c r="E29" s="1" t="s">
        <v>177</v>
      </c>
      <c r="F29" s="52"/>
      <c r="J29" s="1" t="s">
        <v>178</v>
      </c>
      <c r="K29" s="52"/>
      <c r="N29" s="52"/>
      <c r="O29" s="52"/>
      <c r="P29" s="52" t="s">
        <v>179</v>
      </c>
      <c r="Q29" s="52"/>
      <c r="S29" s="52"/>
      <c r="T29" s="58"/>
      <c r="U29" s="4"/>
    </row>
    <row r="30" spans="1:26" ht="12" customHeight="1" x14ac:dyDescent="0.2">
      <c r="A30" s="52" t="s">
        <v>180</v>
      </c>
      <c r="E30" s="1" t="s">
        <v>181</v>
      </c>
      <c r="F30" s="52"/>
      <c r="J30" s="1" t="s">
        <v>182</v>
      </c>
      <c r="K30" s="52"/>
      <c r="N30" s="52"/>
      <c r="O30" s="52"/>
      <c r="P30" s="52" t="s">
        <v>183</v>
      </c>
      <c r="Q30" s="52"/>
      <c r="S30" s="52"/>
      <c r="T30" s="58"/>
      <c r="U30" s="4"/>
    </row>
    <row r="31" spans="1:26" ht="12" customHeight="1" x14ac:dyDescent="0.2">
      <c r="A31" s="1" t="s">
        <v>184</v>
      </c>
      <c r="E31" s="1" t="s">
        <v>185</v>
      </c>
      <c r="J31" s="1" t="s">
        <v>186</v>
      </c>
      <c r="P31" s="1" t="s">
        <v>187</v>
      </c>
      <c r="T31" s="4"/>
      <c r="U31" s="4"/>
    </row>
    <row r="32" spans="1:26" ht="12" customHeight="1" x14ac:dyDescent="0.2">
      <c r="A32" s="1" t="s">
        <v>188</v>
      </c>
      <c r="J32" s="1" t="s">
        <v>189</v>
      </c>
      <c r="P32" s="87" t="s">
        <v>6077</v>
      </c>
      <c r="T32" s="4"/>
      <c r="U32" s="4"/>
    </row>
    <row r="33" spans="1:21" ht="12" customHeight="1" x14ac:dyDescent="0.2">
      <c r="A33" s="1" t="s">
        <v>190</v>
      </c>
      <c r="J33" s="1" t="s">
        <v>191</v>
      </c>
      <c r="T33" s="4"/>
      <c r="U33" s="4"/>
    </row>
    <row r="34" spans="1:21" ht="12" customHeight="1" x14ac:dyDescent="0.2">
      <c r="A34" s="77" t="s">
        <v>6076</v>
      </c>
      <c r="R34" s="4"/>
      <c r="T34" s="4"/>
      <c r="U34" s="4"/>
    </row>
    <row r="35" spans="1:21" ht="12" customHeight="1" x14ac:dyDescent="0.2">
      <c r="T35" s="4"/>
      <c r="U35" s="4"/>
    </row>
    <row r="36" spans="1:21" ht="12" customHeight="1" x14ac:dyDescent="0.2">
      <c r="A36" s="59" t="s">
        <v>192</v>
      </c>
      <c r="S36" s="4"/>
      <c r="T36" s="4"/>
    </row>
    <row r="37" spans="1:21" ht="12" customHeight="1" x14ac:dyDescent="0.2">
      <c r="A37" s="1" t="s">
        <v>193</v>
      </c>
    </row>
    <row r="38" spans="1:21" ht="12" customHeight="1" x14ac:dyDescent="0.2">
      <c r="A38" s="1" t="s">
        <v>194</v>
      </c>
    </row>
    <row r="39" spans="1:21" ht="12" customHeight="1" x14ac:dyDescent="0.2">
      <c r="A39" s="1" t="s">
        <v>195</v>
      </c>
    </row>
    <row r="40" spans="1:21" ht="12" customHeight="1" x14ac:dyDescent="0.2">
      <c r="A40" s="1" t="s">
        <v>196</v>
      </c>
    </row>
    <row r="41" spans="1:21" ht="12" customHeight="1" x14ac:dyDescent="0.2">
      <c r="A41" s="1" t="s">
        <v>197</v>
      </c>
    </row>
    <row r="42" spans="1:21" x14ac:dyDescent="0.2">
      <c r="D42" s="52"/>
    </row>
  </sheetData>
  <sheetProtection algorithmName="SHA-512" hashValue="Ml0/pEwknWCT1HlhfUdqy6unS8OvnW1A/aQN2mksMYGRKf8kFmKgVktxHkyqkV+4OUIQ7wOsvDRoyp9tA10MxA==" saltValue="Tb4qGxVSYjE5Y5furueOCg==" spinCount="100000" sheet="1" objects="1" scenarios="1"/>
  <mergeCells count="23">
    <mergeCell ref="A1:Z1"/>
    <mergeCell ref="A2:Z2"/>
    <mergeCell ref="E5:E6"/>
    <mergeCell ref="A4:F4"/>
    <mergeCell ref="G4:X4"/>
    <mergeCell ref="Y4:Z4"/>
    <mergeCell ref="A3:Z3"/>
    <mergeCell ref="A20:Z20"/>
    <mergeCell ref="A23:F23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5"/>
  <sheetViews>
    <sheetView workbookViewId="0">
      <selection sqref="A1:Z1"/>
    </sheetView>
  </sheetViews>
  <sheetFormatPr defaultColWidth="9.140625" defaultRowHeight="12" x14ac:dyDescent="0.2"/>
  <cols>
    <col min="1" max="1" width="40" style="1" customWidth="1"/>
    <col min="2" max="2" width="11.5703125" style="1" customWidth="1"/>
    <col min="3" max="3" width="13.8554687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786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787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788</v>
      </c>
      <c r="B4" s="177"/>
      <c r="C4" s="177"/>
      <c r="D4" s="177"/>
      <c r="E4" s="177"/>
      <c r="F4" s="178"/>
      <c r="G4" s="162" t="s">
        <v>789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790</v>
      </c>
      <c r="B5" s="182" t="s">
        <v>791</v>
      </c>
      <c r="C5" s="174" t="s">
        <v>792</v>
      </c>
      <c r="D5" s="174" t="s">
        <v>793</v>
      </c>
      <c r="E5" s="169" t="s">
        <v>794</v>
      </c>
      <c r="F5" s="170" t="s">
        <v>795</v>
      </c>
      <c r="G5" s="162" t="s">
        <v>796</v>
      </c>
      <c r="H5" s="163"/>
      <c r="I5" s="164"/>
      <c r="J5" s="162" t="s">
        <v>797</v>
      </c>
      <c r="K5" s="163"/>
      <c r="L5" s="164"/>
      <c r="M5" s="162" t="s">
        <v>798</v>
      </c>
      <c r="N5" s="163"/>
      <c r="O5" s="164"/>
      <c r="P5" s="162" t="s">
        <v>799</v>
      </c>
      <c r="Q5" s="163"/>
      <c r="R5" s="164"/>
      <c r="S5" s="162" t="s">
        <v>800</v>
      </c>
      <c r="T5" s="163"/>
      <c r="U5" s="164"/>
      <c r="V5" s="162" t="s">
        <v>801</v>
      </c>
      <c r="W5" s="163"/>
      <c r="X5" s="164"/>
      <c r="Y5" s="165" t="s">
        <v>802</v>
      </c>
      <c r="Z5" s="167" t="s">
        <v>803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804</v>
      </c>
      <c r="H6" s="5" t="s">
        <v>805</v>
      </c>
      <c r="I6" s="73" t="s">
        <v>806</v>
      </c>
      <c r="J6" s="2" t="s">
        <v>807</v>
      </c>
      <c r="K6" s="5" t="s">
        <v>808</v>
      </c>
      <c r="L6" s="73" t="s">
        <v>809</v>
      </c>
      <c r="M6" s="2" t="s">
        <v>810</v>
      </c>
      <c r="N6" s="5" t="s">
        <v>811</v>
      </c>
      <c r="O6" s="73" t="s">
        <v>812</v>
      </c>
      <c r="P6" s="2" t="s">
        <v>813</v>
      </c>
      <c r="Q6" s="5" t="s">
        <v>814</v>
      </c>
      <c r="R6" s="73" t="s">
        <v>815</v>
      </c>
      <c r="S6" s="2" t="s">
        <v>816</v>
      </c>
      <c r="T6" s="5" t="s">
        <v>817</v>
      </c>
      <c r="U6" s="73" t="s">
        <v>818</v>
      </c>
      <c r="V6" s="2" t="s">
        <v>819</v>
      </c>
      <c r="W6" s="5" t="s">
        <v>820</v>
      </c>
      <c r="X6" s="6" t="s">
        <v>821</v>
      </c>
      <c r="Y6" s="166"/>
      <c r="Z6" s="168"/>
    </row>
    <row r="7" spans="1:26" ht="13.5" customHeight="1" thickTop="1" thickBot="1" x14ac:dyDescent="0.25">
      <c r="A7" s="153" t="s">
        <v>822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823</v>
      </c>
      <c r="B8" s="29" t="s">
        <v>6214</v>
      </c>
      <c r="C8" s="30" t="s">
        <v>824</v>
      </c>
      <c r="D8" s="30" t="s">
        <v>825</v>
      </c>
      <c r="E8" s="30" t="s">
        <v>826</v>
      </c>
      <c r="F8" s="31">
        <v>60</v>
      </c>
      <c r="G8" s="32">
        <v>2</v>
      </c>
      <c r="H8" s="33">
        <v>9</v>
      </c>
      <c r="I8" s="36" t="s">
        <v>827</v>
      </c>
      <c r="J8" s="32">
        <v>2</v>
      </c>
      <c r="K8" s="33">
        <v>9</v>
      </c>
      <c r="L8" s="34" t="s">
        <v>828</v>
      </c>
      <c r="M8" s="32">
        <v>2</v>
      </c>
      <c r="N8" s="33">
        <v>9</v>
      </c>
      <c r="O8" s="36" t="s">
        <v>829</v>
      </c>
      <c r="P8" s="32">
        <v>2</v>
      </c>
      <c r="Q8" s="33">
        <v>9</v>
      </c>
      <c r="R8" s="34" t="s">
        <v>830</v>
      </c>
      <c r="S8" s="32">
        <v>2</v>
      </c>
      <c r="T8" s="33">
        <v>9</v>
      </c>
      <c r="U8" s="114" t="s">
        <v>6149</v>
      </c>
      <c r="V8" s="32">
        <v>2</v>
      </c>
      <c r="W8" s="33">
        <v>9</v>
      </c>
      <c r="X8" s="34" t="s">
        <v>831</v>
      </c>
      <c r="Y8" s="95">
        <f t="shared" ref="Y8:Y18" si="0">SUM(G8,J8,M8,P8,S8,V8)*15</f>
        <v>180</v>
      </c>
      <c r="Z8" s="12">
        <f t="shared" ref="Z8:Z18" si="1">SUM(H8,K8,N8,Q8,T8,W8)</f>
        <v>54</v>
      </c>
    </row>
    <row r="9" spans="1:26" ht="13.5" customHeight="1" x14ac:dyDescent="0.2">
      <c r="A9" s="37" t="s">
        <v>832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833</v>
      </c>
      <c r="V9" s="28">
        <v>1</v>
      </c>
      <c r="W9" s="22">
        <v>4</v>
      </c>
      <c r="X9" s="14" t="s">
        <v>834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835</v>
      </c>
      <c r="B10" s="25" t="s">
        <v>836</v>
      </c>
      <c r="C10" s="26" t="s">
        <v>6259</v>
      </c>
      <c r="D10" s="26" t="s">
        <v>837</v>
      </c>
      <c r="E10" s="26" t="s">
        <v>838</v>
      </c>
      <c r="F10" s="27">
        <v>60</v>
      </c>
      <c r="G10" s="28"/>
      <c r="H10" s="22"/>
      <c r="I10" s="23"/>
      <c r="J10" s="28"/>
      <c r="K10" s="22"/>
      <c r="L10" s="14"/>
      <c r="M10" s="28">
        <v>1</v>
      </c>
      <c r="N10" s="22">
        <v>3</v>
      </c>
      <c r="O10" s="23" t="s">
        <v>839</v>
      </c>
      <c r="P10" s="28">
        <v>1</v>
      </c>
      <c r="Q10" s="22">
        <v>3</v>
      </c>
      <c r="R10" s="14" t="s">
        <v>840</v>
      </c>
      <c r="S10" s="28">
        <v>1</v>
      </c>
      <c r="T10" s="22">
        <v>3</v>
      </c>
      <c r="U10" s="23" t="s">
        <v>841</v>
      </c>
      <c r="V10" s="28">
        <v>1</v>
      </c>
      <c r="W10" s="22">
        <v>3</v>
      </c>
      <c r="X10" s="14" t="s">
        <v>842</v>
      </c>
      <c r="Y10" s="96">
        <f>SUM(G10,J10,M10,P10,S10,V10)*15</f>
        <v>60</v>
      </c>
      <c r="Z10" s="8">
        <f>SUM(H10,K10,N10,Q10,T10,W10)</f>
        <v>12</v>
      </c>
    </row>
    <row r="11" spans="1:26" ht="13.5" customHeight="1" thickBot="1" x14ac:dyDescent="0.25">
      <c r="A11" s="48" t="s">
        <v>843</v>
      </c>
      <c r="B11" s="49" t="s">
        <v>844</v>
      </c>
      <c r="C11" s="50" t="s">
        <v>845</v>
      </c>
      <c r="D11" s="50" t="s">
        <v>846</v>
      </c>
      <c r="E11" s="50" t="s">
        <v>847</v>
      </c>
      <c r="F11" s="51">
        <v>45</v>
      </c>
      <c r="G11" s="45">
        <v>2</v>
      </c>
      <c r="H11" s="46">
        <v>4</v>
      </c>
      <c r="I11" s="47" t="s">
        <v>848</v>
      </c>
      <c r="J11" s="45">
        <v>2</v>
      </c>
      <c r="K11" s="46">
        <v>4</v>
      </c>
      <c r="L11" s="20" t="s">
        <v>849</v>
      </c>
      <c r="M11" s="45"/>
      <c r="N11" s="46"/>
      <c r="O11" s="47"/>
      <c r="P11" s="45"/>
      <c r="Q11" s="46"/>
      <c r="R11" s="20"/>
      <c r="S11" s="45"/>
      <c r="T11" s="46"/>
      <c r="U11" s="47"/>
      <c r="V11" s="45"/>
      <c r="W11" s="46"/>
      <c r="X11" s="20"/>
      <c r="Y11" s="94">
        <f>SUM(G11,J11,M11,P11,S11,V11)*15</f>
        <v>60</v>
      </c>
      <c r="Z11" s="21">
        <f>SUM(H11,K11,N11,Q11,T11,W11)</f>
        <v>8</v>
      </c>
    </row>
    <row r="12" spans="1:26" ht="13.5" customHeight="1" x14ac:dyDescent="0.2">
      <c r="A12" s="38" t="s">
        <v>6151</v>
      </c>
      <c r="B12" s="39" t="s">
        <v>850</v>
      </c>
      <c r="C12" s="40" t="s">
        <v>851</v>
      </c>
      <c r="D12" s="40" t="s">
        <v>852</v>
      </c>
      <c r="E12" s="40" t="s">
        <v>853</v>
      </c>
      <c r="F12" s="41">
        <v>45</v>
      </c>
      <c r="G12" s="42">
        <v>2</v>
      </c>
      <c r="H12" s="43">
        <v>2</v>
      </c>
      <c r="I12" s="13" t="s">
        <v>854</v>
      </c>
      <c r="J12" s="42">
        <v>2</v>
      </c>
      <c r="K12" s="43">
        <v>2</v>
      </c>
      <c r="L12" s="13" t="s">
        <v>855</v>
      </c>
      <c r="M12" s="42">
        <v>1</v>
      </c>
      <c r="N12" s="43">
        <v>1</v>
      </c>
      <c r="O12" s="13" t="s">
        <v>856</v>
      </c>
      <c r="P12" s="42">
        <v>1</v>
      </c>
      <c r="Q12" s="43">
        <v>1</v>
      </c>
      <c r="R12" s="13" t="s">
        <v>857</v>
      </c>
      <c r="S12" s="42">
        <v>1</v>
      </c>
      <c r="T12" s="43">
        <v>1</v>
      </c>
      <c r="U12" s="13" t="s">
        <v>858</v>
      </c>
      <c r="V12" s="42">
        <v>1</v>
      </c>
      <c r="W12" s="43">
        <v>1</v>
      </c>
      <c r="X12" s="13" t="s">
        <v>859</v>
      </c>
      <c r="Y12" s="97">
        <f t="shared" si="0"/>
        <v>120</v>
      </c>
      <c r="Z12" s="7">
        <f t="shared" si="1"/>
        <v>8</v>
      </c>
    </row>
    <row r="13" spans="1:26" ht="13.5" customHeight="1" x14ac:dyDescent="0.2">
      <c r="A13" s="24" t="s">
        <v>860</v>
      </c>
      <c r="B13" s="25" t="s">
        <v>861</v>
      </c>
      <c r="C13" s="26" t="s">
        <v>862</v>
      </c>
      <c r="D13" s="26" t="s">
        <v>863</v>
      </c>
      <c r="E13" s="26" t="s">
        <v>864</v>
      </c>
      <c r="F13" s="27">
        <v>45</v>
      </c>
      <c r="G13" s="28">
        <v>2</v>
      </c>
      <c r="H13" s="22">
        <v>2</v>
      </c>
      <c r="I13" s="14" t="s">
        <v>865</v>
      </c>
      <c r="J13" s="28">
        <v>2</v>
      </c>
      <c r="K13" s="22">
        <v>2</v>
      </c>
      <c r="L13" s="14" t="s">
        <v>866</v>
      </c>
      <c r="M13" s="28">
        <v>1</v>
      </c>
      <c r="N13" s="22">
        <v>1</v>
      </c>
      <c r="O13" s="14" t="s">
        <v>867</v>
      </c>
      <c r="P13" s="28">
        <v>1</v>
      </c>
      <c r="Q13" s="22">
        <v>1</v>
      </c>
      <c r="R13" s="14" t="s">
        <v>868</v>
      </c>
      <c r="S13" s="28">
        <v>1</v>
      </c>
      <c r="T13" s="22">
        <v>1</v>
      </c>
      <c r="U13" s="14" t="s">
        <v>869</v>
      </c>
      <c r="V13" s="28">
        <v>1</v>
      </c>
      <c r="W13" s="22">
        <v>1</v>
      </c>
      <c r="X13" s="14" t="s">
        <v>870</v>
      </c>
      <c r="Y13" s="98">
        <f t="shared" si="0"/>
        <v>120</v>
      </c>
      <c r="Z13" s="8">
        <f t="shared" si="1"/>
        <v>8</v>
      </c>
    </row>
    <row r="14" spans="1:26" ht="13.5" customHeight="1" x14ac:dyDescent="0.2">
      <c r="A14" s="24" t="s">
        <v>871</v>
      </c>
      <c r="B14" s="25" t="s">
        <v>872</v>
      </c>
      <c r="C14" s="26"/>
      <c r="D14" s="26" t="s">
        <v>873</v>
      </c>
      <c r="E14" s="26" t="s">
        <v>874</v>
      </c>
      <c r="F14" s="27">
        <v>45</v>
      </c>
      <c r="G14" s="28">
        <v>2</v>
      </c>
      <c r="H14" s="22">
        <v>2</v>
      </c>
      <c r="I14" s="14" t="s">
        <v>875</v>
      </c>
      <c r="J14" s="28">
        <v>2</v>
      </c>
      <c r="K14" s="22">
        <v>2</v>
      </c>
      <c r="L14" s="14" t="s">
        <v>876</v>
      </c>
      <c r="M14" s="28">
        <v>2</v>
      </c>
      <c r="N14" s="22">
        <v>2</v>
      </c>
      <c r="O14" s="14" t="s">
        <v>877</v>
      </c>
      <c r="P14" s="28">
        <v>2</v>
      </c>
      <c r="Q14" s="22">
        <v>2</v>
      </c>
      <c r="R14" s="14" t="s">
        <v>878</v>
      </c>
      <c r="S14" s="28">
        <v>2</v>
      </c>
      <c r="T14" s="22">
        <v>2</v>
      </c>
      <c r="U14" s="14" t="s">
        <v>879</v>
      </c>
      <c r="V14" s="28">
        <v>2</v>
      </c>
      <c r="W14" s="22">
        <v>2</v>
      </c>
      <c r="X14" s="14" t="s">
        <v>880</v>
      </c>
      <c r="Y14" s="98">
        <f t="shared" si="0"/>
        <v>180</v>
      </c>
      <c r="Z14" s="8">
        <f t="shared" si="1"/>
        <v>12</v>
      </c>
    </row>
    <row r="15" spans="1:26" ht="13.5" customHeight="1" x14ac:dyDescent="0.2">
      <c r="A15" s="24" t="s">
        <v>881</v>
      </c>
      <c r="B15" s="25" t="s">
        <v>882</v>
      </c>
      <c r="C15" s="26"/>
      <c r="D15" s="26" t="s">
        <v>883</v>
      </c>
      <c r="E15" s="26" t="s">
        <v>884</v>
      </c>
      <c r="F15" s="27">
        <v>45</v>
      </c>
      <c r="G15" s="28"/>
      <c r="H15" s="22"/>
      <c r="I15" s="14"/>
      <c r="J15" s="28"/>
      <c r="K15" s="22"/>
      <c r="L15" s="14"/>
      <c r="M15" s="28"/>
      <c r="N15" s="22"/>
      <c r="O15" s="14"/>
      <c r="P15" s="28"/>
      <c r="Q15" s="22"/>
      <c r="R15" s="14"/>
      <c r="S15" s="28"/>
      <c r="T15" s="22"/>
      <c r="U15" s="14"/>
      <c r="V15" s="28">
        <v>1</v>
      </c>
      <c r="W15" s="22">
        <v>2</v>
      </c>
      <c r="X15" s="14" t="s">
        <v>885</v>
      </c>
      <c r="Y15" s="98">
        <f t="shared" si="0"/>
        <v>15</v>
      </c>
      <c r="Z15" s="8">
        <f t="shared" si="1"/>
        <v>2</v>
      </c>
    </row>
    <row r="16" spans="1:26" ht="13.5" customHeight="1" x14ac:dyDescent="0.2">
      <c r="A16" s="24" t="s">
        <v>886</v>
      </c>
      <c r="B16" s="25" t="s">
        <v>887</v>
      </c>
      <c r="C16" s="26" t="s">
        <v>888</v>
      </c>
      <c r="D16" s="26" t="s">
        <v>889</v>
      </c>
      <c r="E16" s="26" t="s">
        <v>890</v>
      </c>
      <c r="F16" s="27">
        <v>45</v>
      </c>
      <c r="G16" s="28">
        <v>1</v>
      </c>
      <c r="H16" s="22">
        <v>2</v>
      </c>
      <c r="I16" s="14" t="s">
        <v>891</v>
      </c>
      <c r="J16" s="28">
        <v>1</v>
      </c>
      <c r="K16" s="22">
        <v>2</v>
      </c>
      <c r="L16" s="14" t="s">
        <v>892</v>
      </c>
      <c r="M16" s="28"/>
      <c r="N16" s="22"/>
      <c r="O16" s="14"/>
      <c r="P16" s="28"/>
      <c r="Q16" s="22"/>
      <c r="R16" s="14"/>
      <c r="S16" s="28"/>
      <c r="T16" s="22"/>
      <c r="U16" s="14"/>
      <c r="V16" s="28"/>
      <c r="W16" s="22"/>
      <c r="X16" s="14"/>
      <c r="Y16" s="98">
        <f t="shared" si="0"/>
        <v>30</v>
      </c>
      <c r="Z16" s="8">
        <f t="shared" si="1"/>
        <v>4</v>
      </c>
    </row>
    <row r="17" spans="1:26" ht="13.5" customHeight="1" x14ac:dyDescent="0.2">
      <c r="A17" s="24" t="s">
        <v>893</v>
      </c>
      <c r="B17" s="25" t="s">
        <v>894</v>
      </c>
      <c r="C17" s="26" t="s">
        <v>895</v>
      </c>
      <c r="D17" s="26" t="s">
        <v>896</v>
      </c>
      <c r="E17" s="26" t="s">
        <v>897</v>
      </c>
      <c r="F17" s="27">
        <v>45</v>
      </c>
      <c r="G17" s="28"/>
      <c r="H17" s="22"/>
      <c r="I17" s="14"/>
      <c r="J17" s="28"/>
      <c r="K17" s="22"/>
      <c r="L17" s="14"/>
      <c r="M17" s="28"/>
      <c r="N17" s="22"/>
      <c r="O17" s="14"/>
      <c r="P17" s="28"/>
      <c r="Q17" s="22"/>
      <c r="R17" s="14"/>
      <c r="S17" s="28">
        <v>1</v>
      </c>
      <c r="T17" s="22">
        <v>1</v>
      </c>
      <c r="U17" s="14" t="s">
        <v>898</v>
      </c>
      <c r="V17" s="28">
        <v>1</v>
      </c>
      <c r="W17" s="22">
        <v>1</v>
      </c>
      <c r="X17" s="14" t="s">
        <v>899</v>
      </c>
      <c r="Y17" s="98">
        <f t="shared" si="0"/>
        <v>30</v>
      </c>
      <c r="Z17" s="8">
        <f t="shared" si="1"/>
        <v>2</v>
      </c>
    </row>
    <row r="18" spans="1:26" ht="13.5" customHeight="1" thickBot="1" x14ac:dyDescent="0.25">
      <c r="A18" s="24" t="s">
        <v>164</v>
      </c>
      <c r="B18" s="25" t="s">
        <v>6213</v>
      </c>
      <c r="C18" s="26"/>
      <c r="D18" s="26" t="s">
        <v>86</v>
      </c>
      <c r="E18" s="26" t="s">
        <v>138</v>
      </c>
      <c r="F18" s="27">
        <v>45</v>
      </c>
      <c r="G18" s="28"/>
      <c r="H18" s="22"/>
      <c r="I18" s="14"/>
      <c r="J18" s="28"/>
      <c r="K18" s="22"/>
      <c r="L18" s="14"/>
      <c r="M18" s="28">
        <v>1</v>
      </c>
      <c r="N18" s="22">
        <v>1</v>
      </c>
      <c r="O18" s="113" t="s">
        <v>6149</v>
      </c>
      <c r="P18" s="28"/>
      <c r="Q18" s="22"/>
      <c r="R18" s="14"/>
      <c r="S18" s="28"/>
      <c r="T18" s="22"/>
      <c r="U18" s="14"/>
      <c r="V18" s="28"/>
      <c r="W18" s="22"/>
      <c r="X18" s="14"/>
      <c r="Y18" s="98">
        <f t="shared" si="0"/>
        <v>15</v>
      </c>
      <c r="Z18" s="8">
        <f t="shared" si="1"/>
        <v>1</v>
      </c>
    </row>
    <row r="19" spans="1:26" ht="13.5" customHeight="1" thickTop="1" thickBot="1" x14ac:dyDescent="0.25">
      <c r="A19" s="156" t="s">
        <v>900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5"/>
    </row>
    <row r="20" spans="1:26" ht="13.5" customHeight="1" x14ac:dyDescent="0.2">
      <c r="A20" s="24" t="s">
        <v>901</v>
      </c>
      <c r="B20" s="25" t="s">
        <v>902</v>
      </c>
      <c r="C20" s="26" t="s">
        <v>6091</v>
      </c>
      <c r="D20" s="26" t="s">
        <v>903</v>
      </c>
      <c r="E20" s="26" t="s">
        <v>904</v>
      </c>
      <c r="F20" s="27">
        <v>45</v>
      </c>
      <c r="G20" s="28">
        <v>3</v>
      </c>
      <c r="H20" s="22">
        <v>3</v>
      </c>
      <c r="I20" s="23" t="s">
        <v>905</v>
      </c>
      <c r="J20" s="28">
        <v>3</v>
      </c>
      <c r="K20" s="22">
        <v>3</v>
      </c>
      <c r="L20" s="14" t="s">
        <v>906</v>
      </c>
      <c r="M20" s="28">
        <v>3</v>
      </c>
      <c r="N20" s="22">
        <v>3</v>
      </c>
      <c r="O20" s="23" t="s">
        <v>907</v>
      </c>
      <c r="P20" s="28">
        <v>3</v>
      </c>
      <c r="Q20" s="22">
        <v>3</v>
      </c>
      <c r="R20" s="14" t="s">
        <v>908</v>
      </c>
      <c r="S20" s="28">
        <v>3</v>
      </c>
      <c r="T20" s="22">
        <v>3</v>
      </c>
      <c r="U20" s="23" t="s">
        <v>909</v>
      </c>
      <c r="V20" s="28">
        <v>3</v>
      </c>
      <c r="W20" s="22">
        <v>3</v>
      </c>
      <c r="X20" s="14" t="s">
        <v>910</v>
      </c>
      <c r="Y20" s="96">
        <f t="shared" ref="Y20" si="2">SUM(G20,J20,M20,P20,S20,V20)*15</f>
        <v>270</v>
      </c>
      <c r="Z20" s="8">
        <f t="shared" ref="Z20" si="3">SUM(H20,K20,N20,Q20,T20,W20)</f>
        <v>18</v>
      </c>
    </row>
    <row r="21" spans="1:26" ht="13.5" customHeight="1" thickBot="1" x14ac:dyDescent="0.25">
      <c r="A21" s="24" t="s">
        <v>911</v>
      </c>
      <c r="B21" s="25" t="s">
        <v>912</v>
      </c>
      <c r="C21" s="26" t="s">
        <v>6091</v>
      </c>
      <c r="D21" s="26" t="s">
        <v>913</v>
      </c>
      <c r="E21" s="26" t="s">
        <v>914</v>
      </c>
      <c r="F21" s="27">
        <v>45</v>
      </c>
      <c r="G21" s="28">
        <v>3</v>
      </c>
      <c r="H21" s="22">
        <v>3</v>
      </c>
      <c r="I21" s="23" t="s">
        <v>915</v>
      </c>
      <c r="J21" s="28">
        <v>3</v>
      </c>
      <c r="K21" s="22">
        <v>3</v>
      </c>
      <c r="L21" s="14" t="s">
        <v>916</v>
      </c>
      <c r="M21" s="28">
        <v>3</v>
      </c>
      <c r="N21" s="22">
        <v>3</v>
      </c>
      <c r="O21" s="23" t="s">
        <v>917</v>
      </c>
      <c r="P21" s="28">
        <v>3</v>
      </c>
      <c r="Q21" s="22">
        <v>3</v>
      </c>
      <c r="R21" s="14" t="s">
        <v>918</v>
      </c>
      <c r="S21" s="28">
        <v>3</v>
      </c>
      <c r="T21" s="22">
        <v>3</v>
      </c>
      <c r="U21" s="23" t="s">
        <v>919</v>
      </c>
      <c r="V21" s="28">
        <v>3</v>
      </c>
      <c r="W21" s="22">
        <v>3</v>
      </c>
      <c r="X21" s="14" t="s">
        <v>920</v>
      </c>
      <c r="Y21" s="96">
        <f>SUM(G21,J21,M21,P21,S21,V21)*15</f>
        <v>270</v>
      </c>
      <c r="Z21" s="8">
        <f>SUM(H21,K21,N21,Q21,T21,W21)</f>
        <v>18</v>
      </c>
    </row>
    <row r="22" spans="1:26" ht="13.5" customHeight="1" thickTop="1" thickBot="1" x14ac:dyDescent="0.25">
      <c r="A22" s="156" t="s">
        <v>921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5"/>
    </row>
    <row r="23" spans="1:26" ht="13.5" customHeight="1" thickBot="1" x14ac:dyDescent="0.25">
      <c r="A23" s="64" t="s">
        <v>922</v>
      </c>
      <c r="B23" s="65" t="s">
        <v>923</v>
      </c>
      <c r="C23" s="66"/>
      <c r="D23" s="66"/>
      <c r="E23" s="66"/>
      <c r="F23" s="67"/>
      <c r="G23" s="68"/>
      <c r="H23" s="69">
        <v>2</v>
      </c>
      <c r="I23" s="70"/>
      <c r="J23" s="68"/>
      <c r="K23" s="69">
        <v>2</v>
      </c>
      <c r="L23" s="71"/>
      <c r="M23" s="68"/>
      <c r="N23" s="69">
        <v>6</v>
      </c>
      <c r="O23" s="70"/>
      <c r="P23" s="68"/>
      <c r="Q23" s="69">
        <v>7</v>
      </c>
      <c r="R23" s="71"/>
      <c r="S23" s="68"/>
      <c r="T23" s="69">
        <v>4</v>
      </c>
      <c r="U23" s="70"/>
      <c r="V23" s="68"/>
      <c r="W23" s="69"/>
      <c r="X23" s="71"/>
      <c r="Y23" s="99"/>
      <c r="Z23" s="72">
        <f>SUM(H23,K23,N23,Q23,T23,W23)</f>
        <v>21</v>
      </c>
    </row>
    <row r="24" spans="1:26" ht="13.5" customHeight="1" thickTop="1" thickBot="1" x14ac:dyDescent="0.25">
      <c r="A24" s="60" t="s">
        <v>924</v>
      </c>
      <c r="B24" s="61" t="s">
        <v>925</v>
      </c>
      <c r="C24" s="62"/>
      <c r="D24" s="62"/>
      <c r="E24" s="62" t="s">
        <v>926</v>
      </c>
      <c r="F24" s="63"/>
      <c r="G24" s="15"/>
      <c r="H24" s="16"/>
      <c r="I24" s="17"/>
      <c r="J24" s="15"/>
      <c r="K24" s="16"/>
      <c r="L24" s="17"/>
      <c r="M24" s="15"/>
      <c r="N24" s="16"/>
      <c r="O24" s="17"/>
      <c r="P24" s="15"/>
      <c r="Q24" s="16"/>
      <c r="R24" s="17"/>
      <c r="S24" s="15">
        <v>0</v>
      </c>
      <c r="T24" s="16">
        <v>3</v>
      </c>
      <c r="U24" s="17" t="s">
        <v>6097</v>
      </c>
      <c r="V24" s="15">
        <v>0</v>
      </c>
      <c r="W24" s="16">
        <v>3</v>
      </c>
      <c r="X24" s="17" t="s">
        <v>6097</v>
      </c>
      <c r="Y24" s="100">
        <f>SUM(G24,J24,M24,P24,S24,V24)*15</f>
        <v>0</v>
      </c>
      <c r="Z24" s="18">
        <f>SUM(H24,K24,N24,Q24,T24,W24)</f>
        <v>6</v>
      </c>
    </row>
    <row r="25" spans="1:26" ht="13.5" customHeight="1" thickTop="1" thickBot="1" x14ac:dyDescent="0.25">
      <c r="A25" s="159" t="s">
        <v>927</v>
      </c>
      <c r="B25" s="160"/>
      <c r="C25" s="160"/>
      <c r="D25" s="160"/>
      <c r="E25" s="160"/>
      <c r="F25" s="161"/>
      <c r="G25" s="101">
        <f>SUM(G8:G18,G20,G23,G24)</f>
        <v>15</v>
      </c>
      <c r="H25" s="9">
        <f>SUM(H8:H18,H20,H23,H24)</f>
        <v>30</v>
      </c>
      <c r="I25" s="10"/>
      <c r="J25" s="101">
        <f>SUM(J8:J18,J20,J23,J24)</f>
        <v>15</v>
      </c>
      <c r="K25" s="9">
        <f>SUM(K8:K18,K20,K23,K24)</f>
        <v>30</v>
      </c>
      <c r="L25" s="10"/>
      <c r="M25" s="101">
        <f>SUM(M8:M18,M20,M23,M24)</f>
        <v>12</v>
      </c>
      <c r="N25" s="9">
        <f>SUM(N8:N18,N20,N23,N24)</f>
        <v>30</v>
      </c>
      <c r="O25" s="10"/>
      <c r="P25" s="101">
        <f>SUM(P8:P18,P20,P23,P24)</f>
        <v>11</v>
      </c>
      <c r="Q25" s="9">
        <f>SUM(Q8:Q18,Q20,Q23,Q24)</f>
        <v>30</v>
      </c>
      <c r="R25" s="10"/>
      <c r="S25" s="101">
        <f>SUM(S8:S18,S20,S23,S24)</f>
        <v>12</v>
      </c>
      <c r="T25" s="9">
        <f>SUM(T8:T18,T20,T23,T24)</f>
        <v>31</v>
      </c>
      <c r="U25" s="10"/>
      <c r="V25" s="101">
        <f>SUM(V8:V18,V20,V23,V24)</f>
        <v>13</v>
      </c>
      <c r="W25" s="9">
        <f>SUM(W8:W18,W20,W23,W24)</f>
        <v>29</v>
      </c>
      <c r="X25" s="10"/>
      <c r="Y25" s="102">
        <f>SUM(Y8:Y18,Y20,Y23,Y24)</f>
        <v>1170</v>
      </c>
      <c r="Z25" s="11">
        <f>SUM(Z8:Z18,Z20,Z23,Z24)</f>
        <v>180</v>
      </c>
    </row>
    <row r="26" spans="1:26" ht="13.5" customHeight="1" thickTop="1" x14ac:dyDescent="0.2"/>
    <row r="27" spans="1:26" ht="12" customHeight="1" x14ac:dyDescent="0.2">
      <c r="A27" s="1" t="s">
        <v>174</v>
      </c>
      <c r="U27" s="58"/>
    </row>
    <row r="28" spans="1:26" ht="12" customHeight="1" x14ac:dyDescent="0.2">
      <c r="A28" s="76" t="s">
        <v>6075</v>
      </c>
      <c r="U28" s="58"/>
    </row>
    <row r="29" spans="1:26" ht="12" customHeight="1" x14ac:dyDescent="0.2">
      <c r="U29" s="4"/>
    </row>
    <row r="30" spans="1:26" ht="12" customHeight="1" x14ac:dyDescent="0.2">
      <c r="A30" s="59" t="s">
        <v>175</v>
      </c>
      <c r="U30" s="4"/>
    </row>
    <row r="31" spans="1:26" ht="12" customHeight="1" x14ac:dyDescent="0.2">
      <c r="A31" s="52" t="s">
        <v>176</v>
      </c>
      <c r="E31" s="1" t="s">
        <v>177</v>
      </c>
      <c r="F31" s="52"/>
      <c r="J31" s="1" t="s">
        <v>178</v>
      </c>
      <c r="K31" s="52"/>
      <c r="N31" s="52"/>
      <c r="O31" s="52"/>
      <c r="P31" s="52" t="s">
        <v>179</v>
      </c>
      <c r="Q31" s="52"/>
      <c r="S31" s="52"/>
      <c r="T31" s="58"/>
      <c r="U31" s="4"/>
    </row>
    <row r="32" spans="1:26" ht="12" customHeight="1" x14ac:dyDescent="0.2">
      <c r="A32" s="52" t="s">
        <v>180</v>
      </c>
      <c r="E32" s="1" t="s">
        <v>181</v>
      </c>
      <c r="F32" s="52"/>
      <c r="J32" s="1" t="s">
        <v>182</v>
      </c>
      <c r="K32" s="52"/>
      <c r="N32" s="52"/>
      <c r="O32" s="52"/>
      <c r="P32" s="52" t="s">
        <v>183</v>
      </c>
      <c r="Q32" s="52"/>
      <c r="S32" s="52"/>
      <c r="T32" s="58"/>
      <c r="U32" s="4"/>
    </row>
    <row r="33" spans="1:21" ht="12" customHeight="1" x14ac:dyDescent="0.2">
      <c r="A33" s="1" t="s">
        <v>184</v>
      </c>
      <c r="E33" s="1" t="s">
        <v>185</v>
      </c>
      <c r="J33" s="1" t="s">
        <v>186</v>
      </c>
      <c r="P33" s="1" t="s">
        <v>187</v>
      </c>
      <c r="T33" s="4"/>
      <c r="U33" s="4"/>
    </row>
    <row r="34" spans="1:21" ht="12" customHeight="1" x14ac:dyDescent="0.2">
      <c r="A34" s="1" t="s">
        <v>188</v>
      </c>
      <c r="J34" s="1" t="s">
        <v>189</v>
      </c>
      <c r="P34" s="87" t="s">
        <v>6077</v>
      </c>
      <c r="T34" s="4"/>
      <c r="U34" s="4"/>
    </row>
    <row r="35" spans="1:21" ht="12" customHeight="1" x14ac:dyDescent="0.2">
      <c r="A35" s="1" t="s">
        <v>190</v>
      </c>
      <c r="J35" s="1" t="s">
        <v>191</v>
      </c>
      <c r="T35" s="4"/>
      <c r="U35" s="4"/>
    </row>
    <row r="36" spans="1:21" ht="12" customHeight="1" x14ac:dyDescent="0.2">
      <c r="A36" s="77" t="s">
        <v>6076</v>
      </c>
      <c r="R36" s="4"/>
      <c r="T36" s="4"/>
      <c r="U36" s="4"/>
    </row>
    <row r="37" spans="1:21" ht="12" customHeight="1" x14ac:dyDescent="0.2">
      <c r="T37" s="4"/>
      <c r="U37" s="4"/>
    </row>
    <row r="38" spans="1:21" ht="12" customHeight="1" x14ac:dyDescent="0.2">
      <c r="A38" s="59" t="s">
        <v>928</v>
      </c>
      <c r="S38" s="4"/>
      <c r="T38" s="4"/>
    </row>
    <row r="39" spans="1:21" ht="12" customHeight="1" x14ac:dyDescent="0.2">
      <c r="A39" s="1" t="s">
        <v>929</v>
      </c>
    </row>
    <row r="40" spans="1:21" ht="12" customHeight="1" x14ac:dyDescent="0.2">
      <c r="A40" s="1" t="s">
        <v>930</v>
      </c>
    </row>
    <row r="41" spans="1:21" ht="12" customHeight="1" x14ac:dyDescent="0.2">
      <c r="A41" s="1" t="s">
        <v>931</v>
      </c>
    </row>
    <row r="42" spans="1:21" ht="12" customHeight="1" x14ac:dyDescent="0.2">
      <c r="A42" s="76" t="s">
        <v>6093</v>
      </c>
    </row>
    <row r="43" spans="1:21" ht="12" customHeight="1" x14ac:dyDescent="0.2">
      <c r="A43" s="76" t="s">
        <v>6080</v>
      </c>
    </row>
    <row r="44" spans="1:21" ht="12" customHeight="1" x14ac:dyDescent="0.2">
      <c r="A44" s="1" t="s">
        <v>6092</v>
      </c>
    </row>
    <row r="45" spans="1:21" x14ac:dyDescent="0.2">
      <c r="D45" s="52"/>
    </row>
  </sheetData>
  <sheetProtection algorithmName="SHA-512" hashValue="lg/TSCrIpr/+qILp8YHyVy+thVzlrPdp7m51LGDTjIaX0dNr7j27e+pkcinIRN3jv0nSCQA0OKDp539rkOKc+w==" saltValue="SQIQ5AVC4mZAiYkOaAKiZw==" spinCount="100000" sheet="1" objects="1" scenarios="1"/>
  <mergeCells count="24">
    <mergeCell ref="D5:D6"/>
    <mergeCell ref="E5:E6"/>
    <mergeCell ref="A1:Z1"/>
    <mergeCell ref="A2:Z2"/>
    <mergeCell ref="A3:Z3"/>
    <mergeCell ref="A4:F4"/>
    <mergeCell ref="G4:X4"/>
    <mergeCell ref="Y4:Z4"/>
    <mergeCell ref="A22:Z22"/>
    <mergeCell ref="A25:F25"/>
    <mergeCell ref="A19:Z19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2"/>
  <sheetViews>
    <sheetView zoomScaleNormal="100"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147" t="s">
        <v>932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933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934</v>
      </c>
      <c r="B4" s="177"/>
      <c r="C4" s="177"/>
      <c r="D4" s="177"/>
      <c r="E4" s="177"/>
      <c r="F4" s="178"/>
      <c r="G4" s="162" t="s">
        <v>935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936</v>
      </c>
      <c r="B5" s="182" t="s">
        <v>937</v>
      </c>
      <c r="C5" s="174" t="s">
        <v>938</v>
      </c>
      <c r="D5" s="174" t="s">
        <v>939</v>
      </c>
      <c r="E5" s="169" t="s">
        <v>940</v>
      </c>
      <c r="F5" s="170" t="s">
        <v>941</v>
      </c>
      <c r="G5" s="162" t="s">
        <v>942</v>
      </c>
      <c r="H5" s="163"/>
      <c r="I5" s="164"/>
      <c r="J5" s="162" t="s">
        <v>943</v>
      </c>
      <c r="K5" s="163"/>
      <c r="L5" s="164"/>
      <c r="M5" s="162" t="s">
        <v>944</v>
      </c>
      <c r="N5" s="163"/>
      <c r="O5" s="164"/>
      <c r="P5" s="162" t="s">
        <v>945</v>
      </c>
      <c r="Q5" s="163"/>
      <c r="R5" s="164"/>
      <c r="S5" s="162" t="s">
        <v>946</v>
      </c>
      <c r="T5" s="163"/>
      <c r="U5" s="164"/>
      <c r="V5" s="162" t="s">
        <v>947</v>
      </c>
      <c r="W5" s="163"/>
      <c r="X5" s="164"/>
      <c r="Y5" s="165" t="s">
        <v>948</v>
      </c>
      <c r="Z5" s="167" t="s">
        <v>949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950</v>
      </c>
      <c r="H6" s="5" t="s">
        <v>951</v>
      </c>
      <c r="I6" s="73" t="s">
        <v>952</v>
      </c>
      <c r="J6" s="2" t="s">
        <v>953</v>
      </c>
      <c r="K6" s="5" t="s">
        <v>954</v>
      </c>
      <c r="L6" s="73" t="s">
        <v>955</v>
      </c>
      <c r="M6" s="2" t="s">
        <v>956</v>
      </c>
      <c r="N6" s="5" t="s">
        <v>957</v>
      </c>
      <c r="O6" s="73" t="s">
        <v>958</v>
      </c>
      <c r="P6" s="2" t="s">
        <v>959</v>
      </c>
      <c r="Q6" s="5" t="s">
        <v>960</v>
      </c>
      <c r="R6" s="73" t="s">
        <v>961</v>
      </c>
      <c r="S6" s="2" t="s">
        <v>962</v>
      </c>
      <c r="T6" s="5" t="s">
        <v>963</v>
      </c>
      <c r="U6" s="73" t="s">
        <v>964</v>
      </c>
      <c r="V6" s="2" t="s">
        <v>965</v>
      </c>
      <c r="W6" s="5" t="s">
        <v>966</v>
      </c>
      <c r="X6" s="6" t="s">
        <v>967</v>
      </c>
      <c r="Y6" s="166"/>
      <c r="Z6" s="168"/>
    </row>
    <row r="7" spans="1:26" ht="13.5" customHeight="1" thickTop="1" thickBot="1" x14ac:dyDescent="0.25">
      <c r="A7" s="153" t="s">
        <v>968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969</v>
      </c>
      <c r="B8" s="29" t="s">
        <v>970</v>
      </c>
      <c r="C8" s="30" t="s">
        <v>971</v>
      </c>
      <c r="D8" s="30" t="s">
        <v>972</v>
      </c>
      <c r="E8" s="30" t="s">
        <v>973</v>
      </c>
      <c r="F8" s="31">
        <v>60</v>
      </c>
      <c r="G8" s="32">
        <v>2</v>
      </c>
      <c r="H8" s="33">
        <v>9</v>
      </c>
      <c r="I8" s="36" t="s">
        <v>974</v>
      </c>
      <c r="J8" s="32">
        <v>2</v>
      </c>
      <c r="K8" s="33">
        <v>9</v>
      </c>
      <c r="L8" s="34" t="s">
        <v>975</v>
      </c>
      <c r="M8" s="32">
        <v>2</v>
      </c>
      <c r="N8" s="33">
        <v>9</v>
      </c>
      <c r="O8" s="36" t="s">
        <v>976</v>
      </c>
      <c r="P8" s="32">
        <v>2</v>
      </c>
      <c r="Q8" s="33">
        <v>9</v>
      </c>
      <c r="R8" s="34" t="s">
        <v>977</v>
      </c>
      <c r="S8" s="32">
        <v>2</v>
      </c>
      <c r="T8" s="33">
        <v>9</v>
      </c>
      <c r="U8" s="36" t="s">
        <v>978</v>
      </c>
      <c r="V8" s="32">
        <v>2</v>
      </c>
      <c r="W8" s="33">
        <v>9</v>
      </c>
      <c r="X8" s="34" t="s">
        <v>979</v>
      </c>
      <c r="Y8" s="95">
        <f t="shared" ref="Y8:Y19" si="0">SUM(G8,J8,M8,P8,S8,V8)*15</f>
        <v>180</v>
      </c>
      <c r="Z8" s="12">
        <f t="shared" ref="Z8:Z19" si="1">SUM(H8,K8,N8,Q8,T8,W8)</f>
        <v>54</v>
      </c>
    </row>
    <row r="9" spans="1:26" ht="13.5" customHeight="1" x14ac:dyDescent="0.2">
      <c r="A9" s="37" t="s">
        <v>980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48" t="s">
        <v>981</v>
      </c>
      <c r="B10" s="49" t="s">
        <v>6250</v>
      </c>
      <c r="C10" s="50" t="s">
        <v>982</v>
      </c>
      <c r="D10" s="50" t="s">
        <v>983</v>
      </c>
      <c r="E10" s="50" t="s">
        <v>984</v>
      </c>
      <c r="F10" s="51">
        <v>45</v>
      </c>
      <c r="G10" s="45">
        <v>1</v>
      </c>
      <c r="H10" s="46">
        <v>5</v>
      </c>
      <c r="I10" s="47" t="s">
        <v>985</v>
      </c>
      <c r="J10" s="45">
        <v>1</v>
      </c>
      <c r="K10" s="46">
        <v>5</v>
      </c>
      <c r="L10" s="20" t="s">
        <v>986</v>
      </c>
      <c r="M10" s="45">
        <v>1</v>
      </c>
      <c r="N10" s="46">
        <v>5</v>
      </c>
      <c r="O10" s="47" t="s">
        <v>987</v>
      </c>
      <c r="P10" s="45"/>
      <c r="Q10" s="46"/>
      <c r="R10" s="20"/>
      <c r="S10" s="45"/>
      <c r="T10" s="46"/>
      <c r="U10" s="47"/>
      <c r="V10" s="45"/>
      <c r="W10" s="46"/>
      <c r="X10" s="20"/>
      <c r="Y10" s="94">
        <f>SUM(G10,J10,M10,P10,S10,V10)*15</f>
        <v>45</v>
      </c>
      <c r="Z10" s="21">
        <f>SUM(H10,K10,N10,Q10,T10,W10)</f>
        <v>15</v>
      </c>
    </row>
    <row r="11" spans="1:26" ht="13.5" customHeight="1" x14ac:dyDescent="0.2">
      <c r="A11" s="24" t="s">
        <v>988</v>
      </c>
      <c r="B11" s="25" t="s">
        <v>989</v>
      </c>
      <c r="C11" s="26" t="s">
        <v>990</v>
      </c>
      <c r="D11" s="26" t="s">
        <v>991</v>
      </c>
      <c r="E11" s="26" t="s">
        <v>992</v>
      </c>
      <c r="F11" s="27">
        <v>60</v>
      </c>
      <c r="G11" s="28">
        <v>0.5</v>
      </c>
      <c r="H11" s="22">
        <v>2</v>
      </c>
      <c r="I11" s="23" t="s">
        <v>993</v>
      </c>
      <c r="J11" s="28">
        <v>0.5</v>
      </c>
      <c r="K11" s="22">
        <v>2</v>
      </c>
      <c r="L11" s="14" t="s">
        <v>994</v>
      </c>
      <c r="M11" s="28"/>
      <c r="N11" s="22"/>
      <c r="O11" s="23"/>
      <c r="P11" s="28"/>
      <c r="Q11" s="22"/>
      <c r="R11" s="14"/>
      <c r="S11" s="28"/>
      <c r="T11" s="22"/>
      <c r="U11" s="23"/>
      <c r="V11" s="28"/>
      <c r="W11" s="22"/>
      <c r="X11" s="14"/>
      <c r="Y11" s="96">
        <f t="shared" si="0"/>
        <v>15</v>
      </c>
      <c r="Z11" s="8">
        <f t="shared" si="1"/>
        <v>4</v>
      </c>
    </row>
    <row r="12" spans="1:26" ht="13.5" customHeight="1" thickBot="1" x14ac:dyDescent="0.25">
      <c r="A12" s="24" t="s">
        <v>995</v>
      </c>
      <c r="B12" s="25" t="s">
        <v>996</v>
      </c>
      <c r="C12" s="26" t="s">
        <v>997</v>
      </c>
      <c r="D12" s="26" t="s">
        <v>998</v>
      </c>
      <c r="E12" s="26" t="s">
        <v>999</v>
      </c>
      <c r="F12" s="27">
        <v>60</v>
      </c>
      <c r="G12" s="28">
        <v>3</v>
      </c>
      <c r="H12" s="22">
        <v>3</v>
      </c>
      <c r="I12" s="23" t="s">
        <v>1000</v>
      </c>
      <c r="J12" s="28">
        <v>3</v>
      </c>
      <c r="K12" s="22">
        <v>3</v>
      </c>
      <c r="L12" s="14" t="s">
        <v>1001</v>
      </c>
      <c r="M12" s="28">
        <v>3</v>
      </c>
      <c r="N12" s="22">
        <v>3</v>
      </c>
      <c r="O12" s="23" t="s">
        <v>1002</v>
      </c>
      <c r="P12" s="28">
        <v>3</v>
      </c>
      <c r="Q12" s="22">
        <v>3</v>
      </c>
      <c r="R12" s="14" t="s">
        <v>1003</v>
      </c>
      <c r="S12" s="28">
        <v>3</v>
      </c>
      <c r="T12" s="22">
        <v>3</v>
      </c>
      <c r="U12" s="23" t="s">
        <v>1004</v>
      </c>
      <c r="V12" s="28">
        <v>3</v>
      </c>
      <c r="W12" s="22">
        <v>3</v>
      </c>
      <c r="X12" s="14" t="s">
        <v>1005</v>
      </c>
      <c r="Y12" s="96">
        <f t="shared" si="0"/>
        <v>270</v>
      </c>
      <c r="Z12" s="8">
        <f t="shared" si="1"/>
        <v>18</v>
      </c>
    </row>
    <row r="13" spans="1:26" ht="13.5" customHeight="1" x14ac:dyDescent="0.2">
      <c r="A13" s="38" t="s">
        <v>6151</v>
      </c>
      <c r="B13" s="39" t="s">
        <v>1006</v>
      </c>
      <c r="C13" s="40" t="s">
        <v>1007</v>
      </c>
      <c r="D13" s="40" t="s">
        <v>1008</v>
      </c>
      <c r="E13" s="40" t="s">
        <v>1009</v>
      </c>
      <c r="F13" s="41">
        <v>45</v>
      </c>
      <c r="G13" s="42">
        <v>2</v>
      </c>
      <c r="H13" s="43">
        <v>2</v>
      </c>
      <c r="I13" s="13" t="s">
        <v>1010</v>
      </c>
      <c r="J13" s="42">
        <v>2</v>
      </c>
      <c r="K13" s="43">
        <v>2</v>
      </c>
      <c r="L13" s="13" t="s">
        <v>1011</v>
      </c>
      <c r="M13" s="42">
        <v>1</v>
      </c>
      <c r="N13" s="43">
        <v>1</v>
      </c>
      <c r="O13" s="13" t="s">
        <v>1012</v>
      </c>
      <c r="P13" s="42">
        <v>1</v>
      </c>
      <c r="Q13" s="43">
        <v>1</v>
      </c>
      <c r="R13" s="13" t="s">
        <v>1013</v>
      </c>
      <c r="S13" s="42">
        <v>1</v>
      </c>
      <c r="T13" s="43">
        <v>1</v>
      </c>
      <c r="U13" s="13" t="s">
        <v>1014</v>
      </c>
      <c r="V13" s="42">
        <v>1</v>
      </c>
      <c r="W13" s="43">
        <v>1</v>
      </c>
      <c r="X13" s="13" t="s">
        <v>1015</v>
      </c>
      <c r="Y13" s="97">
        <f t="shared" si="0"/>
        <v>120</v>
      </c>
      <c r="Z13" s="7">
        <f t="shared" si="1"/>
        <v>8</v>
      </c>
    </row>
    <row r="14" spans="1:26" ht="13.5" customHeight="1" x14ac:dyDescent="0.2">
      <c r="A14" s="24" t="s">
        <v>1016</v>
      </c>
      <c r="B14" s="25" t="s">
        <v>1017</v>
      </c>
      <c r="C14" s="26" t="s">
        <v>1018</v>
      </c>
      <c r="D14" s="26" t="s">
        <v>1019</v>
      </c>
      <c r="E14" s="26" t="s">
        <v>1020</v>
      </c>
      <c r="F14" s="27">
        <v>45</v>
      </c>
      <c r="G14" s="28">
        <v>2</v>
      </c>
      <c r="H14" s="22">
        <v>2</v>
      </c>
      <c r="I14" s="14" t="s">
        <v>1021</v>
      </c>
      <c r="J14" s="28">
        <v>2</v>
      </c>
      <c r="K14" s="22">
        <v>2</v>
      </c>
      <c r="L14" s="14" t="s">
        <v>1022</v>
      </c>
      <c r="M14" s="28">
        <v>1</v>
      </c>
      <c r="N14" s="22">
        <v>1</v>
      </c>
      <c r="O14" s="14" t="s">
        <v>1023</v>
      </c>
      <c r="P14" s="28">
        <v>1</v>
      </c>
      <c r="Q14" s="22">
        <v>1</v>
      </c>
      <c r="R14" s="14" t="s">
        <v>1024</v>
      </c>
      <c r="S14" s="28">
        <v>1</v>
      </c>
      <c r="T14" s="22">
        <v>1</v>
      </c>
      <c r="U14" s="14" t="s">
        <v>1025</v>
      </c>
      <c r="V14" s="28">
        <v>1</v>
      </c>
      <c r="W14" s="22">
        <v>1</v>
      </c>
      <c r="X14" s="14" t="s">
        <v>1026</v>
      </c>
      <c r="Y14" s="98">
        <f t="shared" si="0"/>
        <v>120</v>
      </c>
      <c r="Z14" s="8">
        <f t="shared" si="1"/>
        <v>8</v>
      </c>
    </row>
    <row r="15" spans="1:26" ht="13.5" customHeight="1" x14ac:dyDescent="0.2">
      <c r="A15" s="24" t="s">
        <v>1027</v>
      </c>
      <c r="B15" s="25" t="s">
        <v>1028</v>
      </c>
      <c r="C15" s="26"/>
      <c r="D15" s="26" t="s">
        <v>1029</v>
      </c>
      <c r="E15" s="26" t="s">
        <v>1030</v>
      </c>
      <c r="F15" s="27">
        <v>45</v>
      </c>
      <c r="G15" s="28">
        <v>2</v>
      </c>
      <c r="H15" s="22">
        <v>2</v>
      </c>
      <c r="I15" s="14" t="s">
        <v>1031</v>
      </c>
      <c r="J15" s="28">
        <v>2</v>
      </c>
      <c r="K15" s="22">
        <v>2</v>
      </c>
      <c r="L15" s="14" t="s">
        <v>1032</v>
      </c>
      <c r="M15" s="28">
        <v>2</v>
      </c>
      <c r="N15" s="22">
        <v>2</v>
      </c>
      <c r="O15" s="14" t="s">
        <v>1033</v>
      </c>
      <c r="P15" s="28">
        <v>2</v>
      </c>
      <c r="Q15" s="22">
        <v>2</v>
      </c>
      <c r="R15" s="14" t="s">
        <v>1034</v>
      </c>
      <c r="S15" s="28">
        <v>2</v>
      </c>
      <c r="T15" s="22">
        <v>2</v>
      </c>
      <c r="U15" s="14" t="s">
        <v>1035</v>
      </c>
      <c r="V15" s="28">
        <v>2</v>
      </c>
      <c r="W15" s="22">
        <v>2</v>
      </c>
      <c r="X15" s="14" t="s">
        <v>1036</v>
      </c>
      <c r="Y15" s="98">
        <f t="shared" si="0"/>
        <v>180</v>
      </c>
      <c r="Z15" s="8">
        <f t="shared" si="1"/>
        <v>12</v>
      </c>
    </row>
    <row r="16" spans="1:26" ht="13.5" customHeight="1" x14ac:dyDescent="0.2">
      <c r="A16" s="24" t="s">
        <v>1037</v>
      </c>
      <c r="B16" s="25" t="s">
        <v>1038</v>
      </c>
      <c r="C16" s="26"/>
      <c r="D16" s="26" t="s">
        <v>1039</v>
      </c>
      <c r="E16" s="26" t="s">
        <v>1040</v>
      </c>
      <c r="F16" s="27">
        <v>45</v>
      </c>
      <c r="G16" s="28"/>
      <c r="H16" s="22"/>
      <c r="I16" s="14"/>
      <c r="J16" s="28"/>
      <c r="K16" s="22"/>
      <c r="L16" s="14"/>
      <c r="M16" s="28"/>
      <c r="N16" s="22"/>
      <c r="O16" s="14"/>
      <c r="P16" s="28"/>
      <c r="Q16" s="22"/>
      <c r="R16" s="14"/>
      <c r="S16" s="28"/>
      <c r="T16" s="22"/>
      <c r="U16" s="14"/>
      <c r="V16" s="28">
        <v>1</v>
      </c>
      <c r="W16" s="22">
        <v>2</v>
      </c>
      <c r="X16" s="14" t="s">
        <v>1041</v>
      </c>
      <c r="Y16" s="98">
        <f t="shared" si="0"/>
        <v>15</v>
      </c>
      <c r="Z16" s="8">
        <f t="shared" si="1"/>
        <v>2</v>
      </c>
    </row>
    <row r="17" spans="1:26" ht="13.5" customHeight="1" x14ac:dyDescent="0.2">
      <c r="A17" s="24" t="s">
        <v>1042</v>
      </c>
      <c r="B17" s="25" t="s">
        <v>1043</v>
      </c>
      <c r="C17" s="26" t="s">
        <v>1044</v>
      </c>
      <c r="D17" s="26" t="s">
        <v>1045</v>
      </c>
      <c r="E17" s="26" t="s">
        <v>1046</v>
      </c>
      <c r="F17" s="27">
        <v>60</v>
      </c>
      <c r="G17" s="28">
        <v>1</v>
      </c>
      <c r="H17" s="22">
        <v>2</v>
      </c>
      <c r="I17" s="14" t="s">
        <v>1047</v>
      </c>
      <c r="J17" s="28">
        <v>1</v>
      </c>
      <c r="K17" s="22">
        <v>2</v>
      </c>
      <c r="L17" s="14" t="s">
        <v>1048</v>
      </c>
      <c r="M17" s="28"/>
      <c r="N17" s="22"/>
      <c r="O17" s="14"/>
      <c r="P17" s="28"/>
      <c r="Q17" s="22"/>
      <c r="R17" s="14"/>
      <c r="S17" s="28"/>
      <c r="T17" s="22"/>
      <c r="U17" s="14"/>
      <c r="V17" s="28"/>
      <c r="W17" s="22"/>
      <c r="X17" s="14"/>
      <c r="Y17" s="98">
        <f t="shared" si="0"/>
        <v>30</v>
      </c>
      <c r="Z17" s="8">
        <f t="shared" si="1"/>
        <v>4</v>
      </c>
    </row>
    <row r="18" spans="1:26" ht="13.5" customHeight="1" x14ac:dyDescent="0.2">
      <c r="A18" s="24" t="s">
        <v>1049</v>
      </c>
      <c r="B18" s="25" t="s">
        <v>1050</v>
      </c>
      <c r="C18" s="26" t="s">
        <v>1051</v>
      </c>
      <c r="D18" s="26" t="s">
        <v>1052</v>
      </c>
      <c r="E18" s="26" t="s">
        <v>1053</v>
      </c>
      <c r="F18" s="27">
        <v>60</v>
      </c>
      <c r="G18" s="28"/>
      <c r="H18" s="22"/>
      <c r="I18" s="14"/>
      <c r="J18" s="28"/>
      <c r="K18" s="22"/>
      <c r="L18" s="14"/>
      <c r="M18" s="28"/>
      <c r="N18" s="22"/>
      <c r="O18" s="14"/>
      <c r="P18" s="28"/>
      <c r="Q18" s="22"/>
      <c r="R18" s="14"/>
      <c r="S18" s="28">
        <v>1</v>
      </c>
      <c r="T18" s="22">
        <v>1</v>
      </c>
      <c r="U18" s="14" t="s">
        <v>1054</v>
      </c>
      <c r="V18" s="28">
        <v>1</v>
      </c>
      <c r="W18" s="22">
        <v>1</v>
      </c>
      <c r="X18" s="14" t="s">
        <v>1055</v>
      </c>
      <c r="Y18" s="98">
        <f t="shared" si="0"/>
        <v>30</v>
      </c>
      <c r="Z18" s="8">
        <f t="shared" si="1"/>
        <v>2</v>
      </c>
    </row>
    <row r="19" spans="1:26" ht="13.5" customHeight="1" thickBot="1" x14ac:dyDescent="0.25">
      <c r="A19" s="24" t="s">
        <v>164</v>
      </c>
      <c r="B19" s="25" t="s">
        <v>6213</v>
      </c>
      <c r="C19" s="26"/>
      <c r="D19" s="26" t="s">
        <v>86</v>
      </c>
      <c r="E19" s="26" t="s">
        <v>138</v>
      </c>
      <c r="F19" s="27">
        <v>45</v>
      </c>
      <c r="G19" s="28"/>
      <c r="H19" s="22"/>
      <c r="I19" s="14"/>
      <c r="J19" s="28"/>
      <c r="K19" s="22"/>
      <c r="L19" s="14"/>
      <c r="M19" s="28">
        <v>1</v>
      </c>
      <c r="N19" s="22">
        <v>1</v>
      </c>
      <c r="O19" s="113" t="s">
        <v>6149</v>
      </c>
      <c r="P19" s="28"/>
      <c r="Q19" s="22"/>
      <c r="R19" s="14"/>
      <c r="S19" s="28"/>
      <c r="T19" s="22"/>
      <c r="U19" s="14"/>
      <c r="V19" s="28"/>
      <c r="W19" s="22"/>
      <c r="X19" s="14"/>
      <c r="Y19" s="98">
        <f t="shared" si="0"/>
        <v>15</v>
      </c>
      <c r="Z19" s="8">
        <f t="shared" si="1"/>
        <v>1</v>
      </c>
    </row>
    <row r="20" spans="1:26" ht="13.5" customHeight="1" thickTop="1" thickBot="1" x14ac:dyDescent="0.25">
      <c r="A20" s="156" t="s">
        <v>1056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5"/>
    </row>
    <row r="21" spans="1:26" ht="13.5" customHeight="1" thickBot="1" x14ac:dyDescent="0.25">
      <c r="A21" s="64" t="s">
        <v>1057</v>
      </c>
      <c r="B21" s="65" t="s">
        <v>1058</v>
      </c>
      <c r="C21" s="66"/>
      <c r="D21" s="66"/>
      <c r="E21" s="66"/>
      <c r="F21" s="67"/>
      <c r="G21" s="68"/>
      <c r="H21" s="69"/>
      <c r="I21" s="70"/>
      <c r="J21" s="68"/>
      <c r="K21" s="69"/>
      <c r="L21" s="71"/>
      <c r="M21" s="68"/>
      <c r="N21" s="69">
        <v>4</v>
      </c>
      <c r="O21" s="70"/>
      <c r="P21" s="68"/>
      <c r="Q21" s="69">
        <v>8</v>
      </c>
      <c r="R21" s="71"/>
      <c r="S21" s="68"/>
      <c r="T21" s="69">
        <v>6</v>
      </c>
      <c r="U21" s="70"/>
      <c r="V21" s="68"/>
      <c r="W21" s="69">
        <v>4</v>
      </c>
      <c r="X21" s="71"/>
      <c r="Y21" s="99"/>
      <c r="Z21" s="72">
        <f>SUM(H21,K21,N21,Q21,T21,W21)</f>
        <v>22</v>
      </c>
    </row>
    <row r="22" spans="1:26" ht="13.5" customHeight="1" thickTop="1" thickBot="1" x14ac:dyDescent="0.25">
      <c r="A22" s="60" t="s">
        <v>1059</v>
      </c>
      <c r="B22" s="61" t="s">
        <v>1060</v>
      </c>
      <c r="C22" s="62"/>
      <c r="D22" s="62"/>
      <c r="E22" s="62" t="s">
        <v>1061</v>
      </c>
      <c r="F22" s="63"/>
      <c r="G22" s="15"/>
      <c r="H22" s="16"/>
      <c r="I22" s="17"/>
      <c r="J22" s="15"/>
      <c r="K22" s="16"/>
      <c r="L22" s="17"/>
      <c r="M22" s="15"/>
      <c r="N22" s="16"/>
      <c r="O22" s="17"/>
      <c r="P22" s="15"/>
      <c r="Q22" s="16"/>
      <c r="R22" s="17"/>
      <c r="S22" s="15">
        <v>0</v>
      </c>
      <c r="T22" s="16">
        <v>3</v>
      </c>
      <c r="U22" s="17" t="s">
        <v>6097</v>
      </c>
      <c r="V22" s="15">
        <v>0</v>
      </c>
      <c r="W22" s="16">
        <v>3</v>
      </c>
      <c r="X22" s="17" t="s">
        <v>6097</v>
      </c>
      <c r="Y22" s="100">
        <f>SUM(G22,J22,M22,P22,S22,V22)*15</f>
        <v>0</v>
      </c>
      <c r="Z22" s="18">
        <f>SUM(H22,K22,N22,Q22,T22,W22)</f>
        <v>6</v>
      </c>
    </row>
    <row r="23" spans="1:26" ht="13.5" customHeight="1" thickTop="1" thickBot="1" x14ac:dyDescent="0.25">
      <c r="A23" s="159" t="s">
        <v>1062</v>
      </c>
      <c r="B23" s="160"/>
      <c r="C23" s="160"/>
      <c r="D23" s="160"/>
      <c r="E23" s="160"/>
      <c r="F23" s="161"/>
      <c r="G23" s="101">
        <f>SUM(G8:G22)</f>
        <v>14.5</v>
      </c>
      <c r="H23" s="9">
        <f t="shared" ref="H23:W23" si="2">SUM(H8:H22)</f>
        <v>31</v>
      </c>
      <c r="I23" s="10"/>
      <c r="J23" s="101">
        <f t="shared" si="2"/>
        <v>14.5</v>
      </c>
      <c r="K23" s="9">
        <f t="shared" si="2"/>
        <v>31</v>
      </c>
      <c r="L23" s="10"/>
      <c r="M23" s="101">
        <f t="shared" si="2"/>
        <v>12</v>
      </c>
      <c r="N23" s="9">
        <f t="shared" si="2"/>
        <v>30</v>
      </c>
      <c r="O23" s="10"/>
      <c r="P23" s="101">
        <f t="shared" si="2"/>
        <v>10</v>
      </c>
      <c r="Q23" s="9">
        <f t="shared" si="2"/>
        <v>28</v>
      </c>
      <c r="R23" s="10"/>
      <c r="S23" s="101">
        <f t="shared" si="2"/>
        <v>11</v>
      </c>
      <c r="T23" s="9">
        <f t="shared" si="2"/>
        <v>30</v>
      </c>
      <c r="U23" s="10"/>
      <c r="V23" s="101">
        <f t="shared" si="2"/>
        <v>12</v>
      </c>
      <c r="W23" s="9">
        <f t="shared" si="2"/>
        <v>30</v>
      </c>
      <c r="X23" s="10"/>
      <c r="Y23" s="102">
        <f>SUM(Y8:Y22)</f>
        <v>1110</v>
      </c>
      <c r="Z23" s="11">
        <f>SUM(Z8:Z22)</f>
        <v>180</v>
      </c>
    </row>
    <row r="24" spans="1:26" ht="13.5" customHeight="1" thickTop="1" x14ac:dyDescent="0.2"/>
    <row r="25" spans="1:26" ht="12" customHeight="1" x14ac:dyDescent="0.2">
      <c r="A25" s="1" t="s">
        <v>174</v>
      </c>
      <c r="U25" s="58"/>
    </row>
    <row r="26" spans="1:26" ht="12" customHeight="1" x14ac:dyDescent="0.2">
      <c r="A26" s="76" t="s">
        <v>6075</v>
      </c>
      <c r="U26" s="58"/>
    </row>
    <row r="27" spans="1:26" ht="12" customHeight="1" x14ac:dyDescent="0.2">
      <c r="U27" s="4"/>
    </row>
    <row r="28" spans="1:26" ht="12" customHeight="1" x14ac:dyDescent="0.2">
      <c r="A28" s="59" t="s">
        <v>175</v>
      </c>
      <c r="U28" s="4"/>
    </row>
    <row r="29" spans="1:26" ht="12" customHeight="1" x14ac:dyDescent="0.2">
      <c r="A29" s="52" t="s">
        <v>176</v>
      </c>
      <c r="E29" s="1" t="s">
        <v>177</v>
      </c>
      <c r="F29" s="52"/>
      <c r="J29" s="1" t="s">
        <v>178</v>
      </c>
      <c r="K29" s="52"/>
      <c r="N29" s="52"/>
      <c r="O29" s="52"/>
      <c r="P29" s="52" t="s">
        <v>179</v>
      </c>
      <c r="Q29" s="52"/>
      <c r="S29" s="52"/>
      <c r="T29" s="58"/>
      <c r="U29" s="4"/>
    </row>
    <row r="30" spans="1:26" ht="12" customHeight="1" x14ac:dyDescent="0.2">
      <c r="A30" s="52" t="s">
        <v>180</v>
      </c>
      <c r="E30" s="1" t="s">
        <v>181</v>
      </c>
      <c r="F30" s="52"/>
      <c r="J30" s="1" t="s">
        <v>182</v>
      </c>
      <c r="K30" s="52"/>
      <c r="N30" s="52"/>
      <c r="O30" s="52"/>
      <c r="P30" s="52" t="s">
        <v>183</v>
      </c>
      <c r="Q30" s="52"/>
      <c r="S30" s="52"/>
      <c r="T30" s="58"/>
      <c r="U30" s="4"/>
    </row>
    <row r="31" spans="1:26" ht="12" customHeight="1" x14ac:dyDescent="0.2">
      <c r="A31" s="1" t="s">
        <v>184</v>
      </c>
      <c r="E31" s="1" t="s">
        <v>185</v>
      </c>
      <c r="J31" s="1" t="s">
        <v>186</v>
      </c>
      <c r="P31" s="1" t="s">
        <v>187</v>
      </c>
      <c r="T31" s="4"/>
      <c r="U31" s="4"/>
    </row>
    <row r="32" spans="1:26" ht="12" customHeight="1" x14ac:dyDescent="0.2">
      <c r="A32" s="1" t="s">
        <v>188</v>
      </c>
      <c r="J32" s="1" t="s">
        <v>189</v>
      </c>
      <c r="P32" s="87" t="s">
        <v>6077</v>
      </c>
      <c r="T32" s="4"/>
      <c r="U32" s="4"/>
    </row>
    <row r="33" spans="1:21" ht="12" customHeight="1" x14ac:dyDescent="0.2">
      <c r="A33" s="1" t="s">
        <v>190</v>
      </c>
      <c r="J33" s="1" t="s">
        <v>191</v>
      </c>
      <c r="T33" s="4"/>
      <c r="U33" s="4"/>
    </row>
    <row r="34" spans="1:21" ht="12" customHeight="1" x14ac:dyDescent="0.2">
      <c r="A34" s="77" t="s">
        <v>6076</v>
      </c>
      <c r="R34" s="4"/>
      <c r="T34" s="4"/>
      <c r="U34" s="4"/>
    </row>
    <row r="35" spans="1:21" ht="12" customHeight="1" x14ac:dyDescent="0.2">
      <c r="T35" s="4"/>
      <c r="U35" s="4"/>
    </row>
    <row r="36" spans="1:21" ht="12" customHeight="1" x14ac:dyDescent="0.2">
      <c r="A36" s="59" t="s">
        <v>192</v>
      </c>
      <c r="S36" s="4"/>
      <c r="T36" s="4"/>
    </row>
    <row r="37" spans="1:21" ht="12" customHeight="1" x14ac:dyDescent="0.2">
      <c r="A37" s="1" t="s">
        <v>193</v>
      </c>
    </row>
    <row r="38" spans="1:21" ht="12" customHeight="1" x14ac:dyDescent="0.2">
      <c r="A38" s="1" t="s">
        <v>194</v>
      </c>
    </row>
    <row r="39" spans="1:21" ht="12" customHeight="1" x14ac:dyDescent="0.2">
      <c r="A39" s="1" t="s">
        <v>195</v>
      </c>
    </row>
    <row r="40" spans="1:21" ht="12" customHeight="1" x14ac:dyDescent="0.2">
      <c r="A40" s="1" t="s">
        <v>196</v>
      </c>
    </row>
    <row r="41" spans="1:21" ht="12" customHeight="1" x14ac:dyDescent="0.2">
      <c r="A41" s="1" t="s">
        <v>197</v>
      </c>
    </row>
    <row r="42" spans="1:21" x14ac:dyDescent="0.2">
      <c r="D42" s="52"/>
    </row>
  </sheetData>
  <sheetProtection algorithmName="SHA-512" hashValue="mw7cJ/jOMzaonwJERJmz9lBXCOI4E2fyQmJlJ3cEW2diME8xEXlyWIS7ybXiNPb8v5W3ZOyeO6FzBO8eTPlpew==" saltValue="v61E0BAQjk1+hB0l9Eo3CQ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0:Z20"/>
    <mergeCell ref="A23:F23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45"/>
  <sheetViews>
    <sheetView workbookViewId="0">
      <selection sqref="A1:Z1"/>
    </sheetView>
  </sheetViews>
  <sheetFormatPr defaultColWidth="9.140625" defaultRowHeight="12" x14ac:dyDescent="0.2"/>
  <cols>
    <col min="1" max="1" width="44.5703125" style="1" customWidth="1"/>
    <col min="2" max="3" width="11.5703125" style="1" customWidth="1"/>
    <col min="4" max="6" width="5.5703125" style="1" customWidth="1"/>
    <col min="7" max="24" width="3.7109375" style="1" customWidth="1"/>
    <col min="25" max="26" width="5.5703125" style="4" customWidth="1"/>
    <col min="27" max="45" width="4" style="1" customWidth="1"/>
    <col min="46" max="16384" width="9.140625" style="1"/>
  </cols>
  <sheetData>
    <row r="1" spans="1:26" ht="13.5" customHeight="1" thickTop="1" x14ac:dyDescent="0.2">
      <c r="A1" s="203" t="s">
        <v>6292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3.5" customHeight="1" thickBot="1" x14ac:dyDescent="0.25">
      <c r="A2" s="150" t="s">
        <v>1063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2"/>
    </row>
    <row r="3" spans="1:26" ht="13.5" customHeight="1" thickBot="1" x14ac:dyDescent="0.25">
      <c r="A3" s="180" t="s">
        <v>6281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81"/>
    </row>
    <row r="4" spans="1:26" ht="18" customHeight="1" thickBot="1" x14ac:dyDescent="0.25">
      <c r="A4" s="176" t="s">
        <v>1064</v>
      </c>
      <c r="B4" s="177"/>
      <c r="C4" s="177"/>
      <c r="D4" s="177"/>
      <c r="E4" s="177"/>
      <c r="F4" s="178"/>
      <c r="G4" s="162" t="s">
        <v>1065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2"/>
      <c r="Z4" s="179"/>
    </row>
    <row r="5" spans="1:26" ht="18" customHeight="1" thickBot="1" x14ac:dyDescent="0.25">
      <c r="A5" s="172" t="s">
        <v>1066</v>
      </c>
      <c r="B5" s="182" t="s">
        <v>1067</v>
      </c>
      <c r="C5" s="174" t="s">
        <v>1068</v>
      </c>
      <c r="D5" s="174" t="s">
        <v>1069</v>
      </c>
      <c r="E5" s="169" t="s">
        <v>1070</v>
      </c>
      <c r="F5" s="170" t="s">
        <v>1071</v>
      </c>
      <c r="G5" s="162" t="s">
        <v>1072</v>
      </c>
      <c r="H5" s="163"/>
      <c r="I5" s="164"/>
      <c r="J5" s="162" t="s">
        <v>1073</v>
      </c>
      <c r="K5" s="163"/>
      <c r="L5" s="164"/>
      <c r="M5" s="162" t="s">
        <v>1074</v>
      </c>
      <c r="N5" s="163"/>
      <c r="O5" s="164"/>
      <c r="P5" s="162" t="s">
        <v>1075</v>
      </c>
      <c r="Q5" s="163"/>
      <c r="R5" s="164"/>
      <c r="S5" s="162" t="s">
        <v>1076</v>
      </c>
      <c r="T5" s="163"/>
      <c r="U5" s="164"/>
      <c r="V5" s="162" t="s">
        <v>1077</v>
      </c>
      <c r="W5" s="163"/>
      <c r="X5" s="164"/>
      <c r="Y5" s="165" t="s">
        <v>1078</v>
      </c>
      <c r="Z5" s="167" t="s">
        <v>1079</v>
      </c>
    </row>
    <row r="6" spans="1:26" ht="18" customHeight="1" thickBot="1" x14ac:dyDescent="0.25">
      <c r="A6" s="173"/>
      <c r="B6" s="183"/>
      <c r="C6" s="175"/>
      <c r="D6" s="175"/>
      <c r="E6" s="169"/>
      <c r="F6" s="171"/>
      <c r="G6" s="2" t="s">
        <v>1080</v>
      </c>
      <c r="H6" s="5" t="s">
        <v>1081</v>
      </c>
      <c r="I6" s="73" t="s">
        <v>1082</v>
      </c>
      <c r="J6" s="2" t="s">
        <v>1083</v>
      </c>
      <c r="K6" s="5" t="s">
        <v>1084</v>
      </c>
      <c r="L6" s="73" t="s">
        <v>1085</v>
      </c>
      <c r="M6" s="2" t="s">
        <v>1086</v>
      </c>
      <c r="N6" s="5" t="s">
        <v>1087</v>
      </c>
      <c r="O6" s="73" t="s">
        <v>1088</v>
      </c>
      <c r="P6" s="2" t="s">
        <v>1089</v>
      </c>
      <c r="Q6" s="5" t="s">
        <v>1090</v>
      </c>
      <c r="R6" s="73" t="s">
        <v>1091</v>
      </c>
      <c r="S6" s="2" t="s">
        <v>1092</v>
      </c>
      <c r="T6" s="5" t="s">
        <v>1093</v>
      </c>
      <c r="U6" s="73" t="s">
        <v>1094</v>
      </c>
      <c r="V6" s="2" t="s">
        <v>1095</v>
      </c>
      <c r="W6" s="5" t="s">
        <v>1096</v>
      </c>
      <c r="X6" s="6" t="s">
        <v>1097</v>
      </c>
      <c r="Y6" s="166"/>
      <c r="Z6" s="168"/>
    </row>
    <row r="7" spans="1:26" ht="13.5" customHeight="1" thickTop="1" thickBot="1" x14ac:dyDescent="0.25">
      <c r="A7" s="153" t="s">
        <v>1098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7"/>
    </row>
    <row r="8" spans="1:26" ht="13.5" customHeight="1" x14ac:dyDescent="0.2">
      <c r="A8" s="35" t="s">
        <v>1099</v>
      </c>
      <c r="B8" s="29" t="s">
        <v>6215</v>
      </c>
      <c r="C8" s="30" t="s">
        <v>1100</v>
      </c>
      <c r="D8" s="30" t="s">
        <v>1101</v>
      </c>
      <c r="E8" s="30" t="s">
        <v>1102</v>
      </c>
      <c r="F8" s="31">
        <v>60</v>
      </c>
      <c r="G8" s="32">
        <v>2</v>
      </c>
      <c r="H8" s="33">
        <v>9</v>
      </c>
      <c r="I8" s="36" t="s">
        <v>1103</v>
      </c>
      <c r="J8" s="32">
        <v>2</v>
      </c>
      <c r="K8" s="33">
        <v>9</v>
      </c>
      <c r="L8" s="34" t="s">
        <v>1104</v>
      </c>
      <c r="M8" s="32">
        <v>2</v>
      </c>
      <c r="N8" s="33">
        <v>9</v>
      </c>
      <c r="O8" s="36" t="s">
        <v>1105</v>
      </c>
      <c r="P8" s="32">
        <v>2</v>
      </c>
      <c r="Q8" s="33">
        <v>9</v>
      </c>
      <c r="R8" s="34" t="s">
        <v>1106</v>
      </c>
      <c r="S8" s="32">
        <v>2</v>
      </c>
      <c r="T8" s="33">
        <v>9</v>
      </c>
      <c r="U8" s="114" t="s">
        <v>6149</v>
      </c>
      <c r="V8" s="32">
        <v>2</v>
      </c>
      <c r="W8" s="33">
        <v>9</v>
      </c>
      <c r="X8" s="34" t="s">
        <v>1107</v>
      </c>
      <c r="Y8" s="3">
        <f t="shared" ref="Y8:Y14" si="0">SUM(G8,J8,M8,P8,S8,V8)*15</f>
        <v>180</v>
      </c>
      <c r="Z8" s="12">
        <f t="shared" ref="Z8:Z14" si="1">SUM(H8,K8,N8,Q8,T8,W8)</f>
        <v>54</v>
      </c>
    </row>
    <row r="9" spans="1:26" ht="13.5" customHeight="1" x14ac:dyDescent="0.2">
      <c r="A9" s="37" t="s">
        <v>1108</v>
      </c>
      <c r="B9" s="25" t="s">
        <v>6280</v>
      </c>
      <c r="C9" s="26" t="s">
        <v>76</v>
      </c>
      <c r="D9" s="26" t="s">
        <v>86</v>
      </c>
      <c r="E9" s="26" t="s">
        <v>78</v>
      </c>
      <c r="F9" s="27">
        <v>60</v>
      </c>
      <c r="G9" s="28">
        <v>1</v>
      </c>
      <c r="H9" s="22">
        <v>4</v>
      </c>
      <c r="I9" s="23" t="s">
        <v>83</v>
      </c>
      <c r="J9" s="28">
        <v>1</v>
      </c>
      <c r="K9" s="22">
        <v>4</v>
      </c>
      <c r="L9" s="23" t="s">
        <v>83</v>
      </c>
      <c r="M9" s="28">
        <v>1</v>
      </c>
      <c r="N9" s="22">
        <v>4</v>
      </c>
      <c r="O9" s="23" t="s">
        <v>83</v>
      </c>
      <c r="P9" s="28">
        <v>1</v>
      </c>
      <c r="Q9" s="22">
        <v>4</v>
      </c>
      <c r="R9" s="23" t="s">
        <v>83</v>
      </c>
      <c r="S9" s="28">
        <v>1</v>
      </c>
      <c r="T9" s="22">
        <v>4</v>
      </c>
      <c r="U9" s="23" t="s">
        <v>83</v>
      </c>
      <c r="V9" s="28">
        <v>1</v>
      </c>
      <c r="W9" s="22">
        <v>4</v>
      </c>
      <c r="X9" s="14" t="s">
        <v>83</v>
      </c>
      <c r="Y9" s="96">
        <f t="shared" si="0"/>
        <v>90</v>
      </c>
      <c r="Z9" s="8">
        <f t="shared" si="1"/>
        <v>24</v>
      </c>
    </row>
    <row r="10" spans="1:26" ht="13.5" customHeight="1" x14ac:dyDescent="0.2">
      <c r="A10" s="24" t="s">
        <v>1109</v>
      </c>
      <c r="B10" s="25" t="s">
        <v>6251</v>
      </c>
      <c r="C10" s="50" t="s">
        <v>6282</v>
      </c>
      <c r="D10" s="26" t="s">
        <v>1110</v>
      </c>
      <c r="E10" s="26" t="s">
        <v>1111</v>
      </c>
      <c r="F10" s="27">
        <v>60</v>
      </c>
      <c r="G10" s="28"/>
      <c r="H10" s="22"/>
      <c r="I10" s="23"/>
      <c r="J10" s="28"/>
      <c r="K10" s="22"/>
      <c r="L10" s="14"/>
      <c r="M10" s="28">
        <v>1</v>
      </c>
      <c r="N10" s="22">
        <v>2</v>
      </c>
      <c r="O10" s="23" t="s">
        <v>1112</v>
      </c>
      <c r="P10" s="28">
        <v>1</v>
      </c>
      <c r="Q10" s="22">
        <v>2</v>
      </c>
      <c r="R10" s="14" t="s">
        <v>1113</v>
      </c>
      <c r="S10" s="28">
        <v>1</v>
      </c>
      <c r="T10" s="22">
        <v>2</v>
      </c>
      <c r="U10" s="23" t="s">
        <v>1114</v>
      </c>
      <c r="V10" s="28"/>
      <c r="W10" s="22"/>
      <c r="X10" s="14"/>
      <c r="Y10" s="96">
        <f t="shared" si="0"/>
        <v>45</v>
      </c>
      <c r="Z10" s="8">
        <f t="shared" si="1"/>
        <v>6</v>
      </c>
    </row>
    <row r="11" spans="1:26" ht="13.5" customHeight="1" x14ac:dyDescent="0.2">
      <c r="A11" s="24" t="s">
        <v>1115</v>
      </c>
      <c r="B11" s="25" t="s">
        <v>1116</v>
      </c>
      <c r="C11" s="26" t="s">
        <v>1117</v>
      </c>
      <c r="D11" s="26" t="s">
        <v>1118</v>
      </c>
      <c r="E11" s="26" t="s">
        <v>1119</v>
      </c>
      <c r="F11" s="27">
        <v>60</v>
      </c>
      <c r="G11" s="28">
        <v>6</v>
      </c>
      <c r="H11" s="22">
        <v>3</v>
      </c>
      <c r="I11" s="23" t="s">
        <v>1120</v>
      </c>
      <c r="J11" s="28">
        <v>6</v>
      </c>
      <c r="K11" s="22">
        <v>3</v>
      </c>
      <c r="L11" s="14" t="s">
        <v>1121</v>
      </c>
      <c r="M11" s="28">
        <v>6</v>
      </c>
      <c r="N11" s="22">
        <v>3</v>
      </c>
      <c r="O11" s="23" t="s">
        <v>1122</v>
      </c>
      <c r="P11" s="28">
        <v>6</v>
      </c>
      <c r="Q11" s="22">
        <v>3</v>
      </c>
      <c r="R11" s="14" t="s">
        <v>1123</v>
      </c>
      <c r="S11" s="28">
        <v>6</v>
      </c>
      <c r="T11" s="22">
        <v>3</v>
      </c>
      <c r="U11" s="23" t="s">
        <v>1124</v>
      </c>
      <c r="V11" s="28">
        <v>6</v>
      </c>
      <c r="W11" s="22">
        <v>3</v>
      </c>
      <c r="X11" s="14" t="s">
        <v>1125</v>
      </c>
      <c r="Y11" s="96">
        <f t="shared" si="0"/>
        <v>540</v>
      </c>
      <c r="Z11" s="8">
        <f t="shared" si="1"/>
        <v>18</v>
      </c>
    </row>
    <row r="12" spans="1:26" ht="13.5" customHeight="1" x14ac:dyDescent="0.2">
      <c r="A12" s="24" t="s">
        <v>1126</v>
      </c>
      <c r="B12" s="25" t="s">
        <v>1127</v>
      </c>
      <c r="C12" s="26" t="s">
        <v>1128</v>
      </c>
      <c r="D12" s="26" t="s">
        <v>1129</v>
      </c>
      <c r="E12" s="26" t="s">
        <v>1130</v>
      </c>
      <c r="F12" s="27">
        <v>45</v>
      </c>
      <c r="G12" s="28">
        <v>1</v>
      </c>
      <c r="H12" s="22">
        <v>2</v>
      </c>
      <c r="I12" s="23" t="s">
        <v>1131</v>
      </c>
      <c r="J12" s="28">
        <v>1</v>
      </c>
      <c r="K12" s="22">
        <v>2</v>
      </c>
      <c r="L12" s="14" t="s">
        <v>1132</v>
      </c>
      <c r="M12" s="28">
        <v>1</v>
      </c>
      <c r="N12" s="22">
        <v>2</v>
      </c>
      <c r="O12" s="23" t="s">
        <v>1133</v>
      </c>
      <c r="P12" s="28">
        <v>1</v>
      </c>
      <c r="Q12" s="22">
        <v>2</v>
      </c>
      <c r="R12" s="14" t="s">
        <v>1134</v>
      </c>
      <c r="S12" s="28">
        <v>1</v>
      </c>
      <c r="T12" s="22">
        <v>2</v>
      </c>
      <c r="U12" s="23" t="s">
        <v>1135</v>
      </c>
      <c r="V12" s="28">
        <v>1</v>
      </c>
      <c r="W12" s="22">
        <v>2</v>
      </c>
      <c r="X12" s="14" t="s">
        <v>1136</v>
      </c>
      <c r="Y12" s="96">
        <f t="shared" si="0"/>
        <v>90</v>
      </c>
      <c r="Z12" s="8">
        <f t="shared" si="1"/>
        <v>12</v>
      </c>
    </row>
    <row r="13" spans="1:26" ht="13.5" customHeight="1" x14ac:dyDescent="0.2">
      <c r="A13" s="48" t="s">
        <v>1137</v>
      </c>
      <c r="B13" s="49" t="s">
        <v>1138</v>
      </c>
      <c r="C13" s="50" t="s">
        <v>6261</v>
      </c>
      <c r="D13" s="50" t="s">
        <v>1139</v>
      </c>
      <c r="E13" s="50" t="s">
        <v>1140</v>
      </c>
      <c r="F13" s="51">
        <v>45</v>
      </c>
      <c r="G13" s="45"/>
      <c r="H13" s="46"/>
      <c r="I13" s="47"/>
      <c r="J13" s="45"/>
      <c r="K13" s="46"/>
      <c r="L13" s="20"/>
      <c r="M13" s="45">
        <v>1</v>
      </c>
      <c r="N13" s="46">
        <v>2</v>
      </c>
      <c r="O13" s="47" t="s">
        <v>1141</v>
      </c>
      <c r="P13" s="45">
        <v>1</v>
      </c>
      <c r="Q13" s="46">
        <v>2</v>
      </c>
      <c r="R13" s="20" t="s">
        <v>1142</v>
      </c>
      <c r="S13" s="45"/>
      <c r="T13" s="46"/>
      <c r="U13" s="47"/>
      <c r="V13" s="45"/>
      <c r="W13" s="46"/>
      <c r="X13" s="20"/>
      <c r="Y13" s="94">
        <f>SUM(G13,J13,M13,P13,S13,V13)*15</f>
        <v>30</v>
      </c>
      <c r="Z13" s="21">
        <f>SUM(H13,K13,N13,Q13,T13,W13)</f>
        <v>4</v>
      </c>
    </row>
    <row r="14" spans="1:26" ht="13.5" customHeight="1" x14ac:dyDescent="0.2">
      <c r="A14" s="48" t="s">
        <v>1143</v>
      </c>
      <c r="B14" s="49" t="s">
        <v>1144</v>
      </c>
      <c r="C14" s="50" t="s">
        <v>6260</v>
      </c>
      <c r="D14" s="50" t="s">
        <v>1145</v>
      </c>
      <c r="E14" s="50" t="s">
        <v>1146</v>
      </c>
      <c r="F14" s="51">
        <v>45</v>
      </c>
      <c r="G14" s="45"/>
      <c r="H14" s="46"/>
      <c r="I14" s="47"/>
      <c r="J14" s="45"/>
      <c r="K14" s="46"/>
      <c r="L14" s="20"/>
      <c r="M14" s="45">
        <v>1</v>
      </c>
      <c r="N14" s="46">
        <v>2</v>
      </c>
      <c r="O14" s="47" t="s">
        <v>1147</v>
      </c>
      <c r="P14" s="45"/>
      <c r="Q14" s="46"/>
      <c r="R14" s="20"/>
      <c r="S14" s="45"/>
      <c r="T14" s="46"/>
      <c r="U14" s="47"/>
      <c r="V14" s="45"/>
      <c r="W14" s="46"/>
      <c r="X14" s="20"/>
      <c r="Y14" s="94">
        <f t="shared" si="0"/>
        <v>15</v>
      </c>
      <c r="Z14" s="21">
        <f t="shared" si="1"/>
        <v>2</v>
      </c>
    </row>
    <row r="15" spans="1:26" ht="13.5" customHeight="1" thickBot="1" x14ac:dyDescent="0.25">
      <c r="A15" s="48" t="s">
        <v>1148</v>
      </c>
      <c r="B15" s="49" t="s">
        <v>1149</v>
      </c>
      <c r="C15" s="50" t="s">
        <v>1150</v>
      </c>
      <c r="D15" s="50" t="s">
        <v>1151</v>
      </c>
      <c r="E15" s="50" t="s">
        <v>1152</v>
      </c>
      <c r="F15" s="51">
        <v>60</v>
      </c>
      <c r="G15" s="45">
        <v>0.5</v>
      </c>
      <c r="H15" s="46">
        <v>2</v>
      </c>
      <c r="I15" s="47" t="s">
        <v>1153</v>
      </c>
      <c r="J15" s="45">
        <v>0.5</v>
      </c>
      <c r="K15" s="46">
        <v>2</v>
      </c>
      <c r="L15" s="20" t="s">
        <v>1154</v>
      </c>
      <c r="M15" s="45"/>
      <c r="N15" s="46"/>
      <c r="O15" s="47"/>
      <c r="P15" s="45"/>
      <c r="Q15" s="46"/>
      <c r="R15" s="20"/>
      <c r="S15" s="45"/>
      <c r="T15" s="46"/>
      <c r="U15" s="47"/>
      <c r="V15" s="45"/>
      <c r="W15" s="46"/>
      <c r="X15" s="20"/>
      <c r="Y15" s="94">
        <f>SUM(G15,J15,M15,P15,S15,V15)*15</f>
        <v>15</v>
      </c>
      <c r="Z15" s="21">
        <f>SUM(H15,K15,N15,Q15,T15,W15)</f>
        <v>4</v>
      </c>
    </row>
    <row r="16" spans="1:26" ht="13.5" customHeight="1" x14ac:dyDescent="0.2">
      <c r="A16" s="38" t="s">
        <v>6151</v>
      </c>
      <c r="B16" s="39" t="s">
        <v>1155</v>
      </c>
      <c r="C16" s="40" t="s">
        <v>1156</v>
      </c>
      <c r="D16" s="40" t="s">
        <v>1157</v>
      </c>
      <c r="E16" s="40" t="s">
        <v>1158</v>
      </c>
      <c r="F16" s="41">
        <v>45</v>
      </c>
      <c r="G16" s="42">
        <v>2</v>
      </c>
      <c r="H16" s="43">
        <v>2</v>
      </c>
      <c r="I16" s="13" t="s">
        <v>1159</v>
      </c>
      <c r="J16" s="42">
        <v>2</v>
      </c>
      <c r="K16" s="43">
        <v>2</v>
      </c>
      <c r="L16" s="13" t="s">
        <v>1160</v>
      </c>
      <c r="M16" s="42">
        <v>1</v>
      </c>
      <c r="N16" s="43">
        <v>1</v>
      </c>
      <c r="O16" s="13" t="s">
        <v>1161</v>
      </c>
      <c r="P16" s="42">
        <v>1</v>
      </c>
      <c r="Q16" s="43">
        <v>1</v>
      </c>
      <c r="R16" s="13" t="s">
        <v>1162</v>
      </c>
      <c r="S16" s="42">
        <v>1</v>
      </c>
      <c r="T16" s="43">
        <v>1</v>
      </c>
      <c r="U16" s="13" t="s">
        <v>1163</v>
      </c>
      <c r="V16" s="42">
        <v>1</v>
      </c>
      <c r="W16" s="43">
        <v>1</v>
      </c>
      <c r="X16" s="13" t="s">
        <v>1164</v>
      </c>
      <c r="Y16" s="97">
        <f>SUM(G16,J16,M16,P16,S16,V16)*15</f>
        <v>120</v>
      </c>
      <c r="Z16" s="7">
        <f>SUM(H16,K16,N16,Q16,T16,W16)</f>
        <v>8</v>
      </c>
    </row>
    <row r="17" spans="1:26" ht="13.5" customHeight="1" x14ac:dyDescent="0.2">
      <c r="A17" s="24" t="s">
        <v>1165</v>
      </c>
      <c r="B17" s="25" t="s">
        <v>1166</v>
      </c>
      <c r="C17" s="26" t="s">
        <v>1167</v>
      </c>
      <c r="D17" s="26" t="s">
        <v>1168</v>
      </c>
      <c r="E17" s="26" t="s">
        <v>1169</v>
      </c>
      <c r="F17" s="27">
        <v>45</v>
      </c>
      <c r="G17" s="28">
        <v>2</v>
      </c>
      <c r="H17" s="22">
        <v>2</v>
      </c>
      <c r="I17" s="14" t="s">
        <v>1170</v>
      </c>
      <c r="J17" s="28">
        <v>2</v>
      </c>
      <c r="K17" s="22">
        <v>2</v>
      </c>
      <c r="L17" s="14" t="s">
        <v>1171</v>
      </c>
      <c r="M17" s="28">
        <v>1</v>
      </c>
      <c r="N17" s="22">
        <v>1</v>
      </c>
      <c r="O17" s="14" t="s">
        <v>1172</v>
      </c>
      <c r="P17" s="28">
        <v>1</v>
      </c>
      <c r="Q17" s="22">
        <v>1</v>
      </c>
      <c r="R17" s="14" t="s">
        <v>1173</v>
      </c>
      <c r="S17" s="28">
        <v>1</v>
      </c>
      <c r="T17" s="22">
        <v>1</v>
      </c>
      <c r="U17" s="14" t="s">
        <v>1174</v>
      </c>
      <c r="V17" s="28">
        <v>1</v>
      </c>
      <c r="W17" s="22">
        <v>1</v>
      </c>
      <c r="X17" s="14" t="s">
        <v>1175</v>
      </c>
      <c r="Y17" s="98">
        <f t="shared" ref="Y17:Y22" si="2">SUM(G17,J17,M17,P17,S17,V17)*15</f>
        <v>120</v>
      </c>
      <c r="Z17" s="8">
        <f>SUM(H17,K17,N17,Q17,T17,W17)</f>
        <v>8</v>
      </c>
    </row>
    <row r="18" spans="1:26" ht="13.5" customHeight="1" x14ac:dyDescent="0.2">
      <c r="A18" s="24" t="s">
        <v>1176</v>
      </c>
      <c r="B18" s="25" t="s">
        <v>1177</v>
      </c>
      <c r="C18" s="26"/>
      <c r="D18" s="26" t="s">
        <v>1178</v>
      </c>
      <c r="E18" s="26" t="s">
        <v>1179</v>
      </c>
      <c r="F18" s="27">
        <v>45</v>
      </c>
      <c r="G18" s="28">
        <v>2</v>
      </c>
      <c r="H18" s="22">
        <v>2</v>
      </c>
      <c r="I18" s="14" t="s">
        <v>1180</v>
      </c>
      <c r="J18" s="28">
        <v>2</v>
      </c>
      <c r="K18" s="22">
        <v>2</v>
      </c>
      <c r="L18" s="14" t="s">
        <v>1181</v>
      </c>
      <c r="M18" s="28">
        <v>2</v>
      </c>
      <c r="N18" s="22">
        <v>2</v>
      </c>
      <c r="O18" s="14" t="s">
        <v>1182</v>
      </c>
      <c r="P18" s="28">
        <v>2</v>
      </c>
      <c r="Q18" s="22">
        <v>2</v>
      </c>
      <c r="R18" s="14" t="s">
        <v>1183</v>
      </c>
      <c r="S18" s="28">
        <v>2</v>
      </c>
      <c r="T18" s="22">
        <v>2</v>
      </c>
      <c r="U18" s="14" t="s">
        <v>1184</v>
      </c>
      <c r="V18" s="28">
        <v>2</v>
      </c>
      <c r="W18" s="22">
        <v>2</v>
      </c>
      <c r="X18" s="14" t="s">
        <v>1185</v>
      </c>
      <c r="Y18" s="98">
        <f t="shared" si="2"/>
        <v>180</v>
      </c>
      <c r="Z18" s="8">
        <f t="shared" ref="Z18:Z22" si="3">SUM(H18,K18,N18,Q18,T18,W18)</f>
        <v>12</v>
      </c>
    </row>
    <row r="19" spans="1:26" ht="13.5" customHeight="1" x14ac:dyDescent="0.2">
      <c r="A19" s="24" t="s">
        <v>1186</v>
      </c>
      <c r="B19" s="25" t="s">
        <v>1187</v>
      </c>
      <c r="C19" s="26"/>
      <c r="D19" s="26" t="s">
        <v>1188</v>
      </c>
      <c r="E19" s="26" t="s">
        <v>1189</v>
      </c>
      <c r="F19" s="27">
        <v>45</v>
      </c>
      <c r="G19" s="28"/>
      <c r="H19" s="22"/>
      <c r="I19" s="14"/>
      <c r="J19" s="28"/>
      <c r="K19" s="22"/>
      <c r="L19" s="14"/>
      <c r="M19" s="28"/>
      <c r="N19" s="22"/>
      <c r="O19" s="14"/>
      <c r="P19" s="28"/>
      <c r="Q19" s="22"/>
      <c r="R19" s="14"/>
      <c r="S19" s="28"/>
      <c r="T19" s="22"/>
      <c r="U19" s="14"/>
      <c r="V19" s="28">
        <v>1</v>
      </c>
      <c r="W19" s="22">
        <v>2</v>
      </c>
      <c r="X19" s="14" t="s">
        <v>1190</v>
      </c>
      <c r="Y19" s="98">
        <f t="shared" si="2"/>
        <v>15</v>
      </c>
      <c r="Z19" s="8">
        <f t="shared" si="3"/>
        <v>2</v>
      </c>
    </row>
    <row r="20" spans="1:26" ht="13.5" customHeight="1" x14ac:dyDescent="0.2">
      <c r="A20" s="24" t="s">
        <v>1191</v>
      </c>
      <c r="B20" s="25" t="s">
        <v>1192</v>
      </c>
      <c r="C20" s="26" t="s">
        <v>1193</v>
      </c>
      <c r="D20" s="26" t="s">
        <v>1194</v>
      </c>
      <c r="E20" s="26" t="s">
        <v>1195</v>
      </c>
      <c r="F20" s="27">
        <v>45</v>
      </c>
      <c r="G20" s="28">
        <v>1</v>
      </c>
      <c r="H20" s="22">
        <v>2</v>
      </c>
      <c r="I20" s="14" t="s">
        <v>1196</v>
      </c>
      <c r="J20" s="28">
        <v>1</v>
      </c>
      <c r="K20" s="22">
        <v>2</v>
      </c>
      <c r="L20" s="14" t="s">
        <v>1197</v>
      </c>
      <c r="M20" s="28"/>
      <c r="N20" s="22"/>
      <c r="O20" s="14"/>
      <c r="P20" s="28"/>
      <c r="Q20" s="22"/>
      <c r="R20" s="14"/>
      <c r="S20" s="28"/>
      <c r="T20" s="22"/>
      <c r="U20" s="14"/>
      <c r="V20" s="28"/>
      <c r="W20" s="22"/>
      <c r="X20" s="14"/>
      <c r="Y20" s="98">
        <f t="shared" si="2"/>
        <v>30</v>
      </c>
      <c r="Z20" s="8">
        <f t="shared" si="3"/>
        <v>4</v>
      </c>
    </row>
    <row r="21" spans="1:26" ht="13.5" customHeight="1" x14ac:dyDescent="0.2">
      <c r="A21" s="24" t="s">
        <v>1198</v>
      </c>
      <c r="B21" s="25" t="s">
        <v>1199</v>
      </c>
      <c r="C21" s="26" t="s">
        <v>1200</v>
      </c>
      <c r="D21" s="26" t="s">
        <v>1201</v>
      </c>
      <c r="E21" s="26" t="s">
        <v>1202</v>
      </c>
      <c r="F21" s="27">
        <v>45</v>
      </c>
      <c r="G21" s="28"/>
      <c r="H21" s="22"/>
      <c r="I21" s="14"/>
      <c r="J21" s="28"/>
      <c r="K21" s="22"/>
      <c r="L21" s="14"/>
      <c r="M21" s="28"/>
      <c r="N21" s="22"/>
      <c r="O21" s="14"/>
      <c r="P21" s="28"/>
      <c r="Q21" s="22"/>
      <c r="R21" s="14"/>
      <c r="S21" s="28">
        <v>1</v>
      </c>
      <c r="T21" s="22">
        <v>1</v>
      </c>
      <c r="U21" s="14" t="s">
        <v>1203</v>
      </c>
      <c r="V21" s="28">
        <v>1</v>
      </c>
      <c r="W21" s="22">
        <v>1</v>
      </c>
      <c r="X21" s="14" t="s">
        <v>1204</v>
      </c>
      <c r="Y21" s="98">
        <f t="shared" si="2"/>
        <v>30</v>
      </c>
      <c r="Z21" s="8">
        <f t="shared" si="3"/>
        <v>2</v>
      </c>
    </row>
    <row r="22" spans="1:26" ht="13.5" customHeight="1" thickBot="1" x14ac:dyDescent="0.25">
      <c r="A22" s="24" t="s">
        <v>164</v>
      </c>
      <c r="B22" s="25" t="s">
        <v>6213</v>
      </c>
      <c r="C22" s="26"/>
      <c r="D22" s="26" t="s">
        <v>86</v>
      </c>
      <c r="E22" s="26" t="s">
        <v>138</v>
      </c>
      <c r="F22" s="27">
        <v>45</v>
      </c>
      <c r="G22" s="28"/>
      <c r="H22" s="22"/>
      <c r="I22" s="14"/>
      <c r="J22" s="28"/>
      <c r="K22" s="22"/>
      <c r="L22" s="14"/>
      <c r="M22" s="28">
        <v>1</v>
      </c>
      <c r="N22" s="22">
        <v>1</v>
      </c>
      <c r="O22" s="113" t="s">
        <v>6149</v>
      </c>
      <c r="P22" s="28"/>
      <c r="Q22" s="22"/>
      <c r="R22" s="14"/>
      <c r="S22" s="28"/>
      <c r="T22" s="22"/>
      <c r="U22" s="14"/>
      <c r="V22" s="28"/>
      <c r="W22" s="22"/>
      <c r="X22" s="14"/>
      <c r="Y22" s="98">
        <f t="shared" si="2"/>
        <v>15</v>
      </c>
      <c r="Z22" s="8">
        <f t="shared" si="3"/>
        <v>1</v>
      </c>
    </row>
    <row r="23" spans="1:26" ht="13.5" customHeight="1" thickTop="1" thickBot="1" x14ac:dyDescent="0.25">
      <c r="A23" s="156" t="s">
        <v>1205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5"/>
    </row>
    <row r="24" spans="1:26" ht="13.5" customHeight="1" thickBot="1" x14ac:dyDescent="0.25">
      <c r="A24" s="64" t="s">
        <v>1206</v>
      </c>
      <c r="B24" s="65" t="s">
        <v>1207</v>
      </c>
      <c r="C24" s="66"/>
      <c r="D24" s="66"/>
      <c r="E24" s="66"/>
      <c r="F24" s="67"/>
      <c r="G24" s="68"/>
      <c r="H24" s="69"/>
      <c r="I24" s="70"/>
      <c r="J24" s="68"/>
      <c r="K24" s="69">
        <v>3</v>
      </c>
      <c r="L24" s="71"/>
      <c r="M24" s="68"/>
      <c r="N24" s="69">
        <v>2</v>
      </c>
      <c r="O24" s="70"/>
      <c r="P24" s="68"/>
      <c r="Q24" s="69">
        <v>4</v>
      </c>
      <c r="R24" s="71"/>
      <c r="S24" s="68"/>
      <c r="T24" s="69">
        <v>2</v>
      </c>
      <c r="U24" s="70"/>
      <c r="V24" s="68"/>
      <c r="W24" s="69">
        <v>2</v>
      </c>
      <c r="X24" s="71"/>
      <c r="Y24" s="99"/>
      <c r="Z24" s="72">
        <f>SUM(H24,K24,N24,Q24,T24,W24)</f>
        <v>13</v>
      </c>
    </row>
    <row r="25" spans="1:26" ht="13.5" customHeight="1" thickTop="1" thickBot="1" x14ac:dyDescent="0.25">
      <c r="A25" s="60" t="s">
        <v>1208</v>
      </c>
      <c r="B25" s="61" t="s">
        <v>1209</v>
      </c>
      <c r="C25" s="62"/>
      <c r="D25" s="62"/>
      <c r="E25" s="62" t="s">
        <v>1210</v>
      </c>
      <c r="F25" s="63"/>
      <c r="G25" s="15"/>
      <c r="H25" s="16"/>
      <c r="I25" s="17"/>
      <c r="J25" s="15"/>
      <c r="K25" s="16"/>
      <c r="L25" s="17"/>
      <c r="M25" s="15"/>
      <c r="N25" s="16"/>
      <c r="O25" s="17"/>
      <c r="P25" s="15"/>
      <c r="Q25" s="16"/>
      <c r="R25" s="17"/>
      <c r="S25" s="15">
        <v>0</v>
      </c>
      <c r="T25" s="16">
        <v>3</v>
      </c>
      <c r="U25" s="17" t="s">
        <v>6097</v>
      </c>
      <c r="V25" s="15">
        <v>0</v>
      </c>
      <c r="W25" s="16">
        <v>3</v>
      </c>
      <c r="X25" s="17" t="s">
        <v>6097</v>
      </c>
      <c r="Y25" s="100">
        <f>SUM(G25,J25,M25,P25,S25,V25)*15</f>
        <v>0</v>
      </c>
      <c r="Z25" s="18">
        <f>SUM(H25,K25,N25,Q25,T25,W25)</f>
        <v>6</v>
      </c>
    </row>
    <row r="26" spans="1:26" ht="13.5" customHeight="1" thickTop="1" thickBot="1" x14ac:dyDescent="0.25">
      <c r="A26" s="159" t="s">
        <v>1211</v>
      </c>
      <c r="B26" s="160"/>
      <c r="C26" s="160"/>
      <c r="D26" s="160"/>
      <c r="E26" s="160"/>
      <c r="F26" s="161"/>
      <c r="G26" s="101">
        <f>SUM(G8:G25)</f>
        <v>17.5</v>
      </c>
      <c r="H26" s="9">
        <f>SUM(H8:H25)</f>
        <v>28</v>
      </c>
      <c r="I26" s="10"/>
      <c r="J26" s="101">
        <f t="shared" ref="J26:W26" si="4">SUM(J8:J25)</f>
        <v>17.5</v>
      </c>
      <c r="K26" s="9">
        <f t="shared" si="4"/>
        <v>31</v>
      </c>
      <c r="L26" s="10"/>
      <c r="M26" s="101">
        <f t="shared" si="4"/>
        <v>18</v>
      </c>
      <c r="N26" s="9">
        <f t="shared" si="4"/>
        <v>31</v>
      </c>
      <c r="O26" s="10"/>
      <c r="P26" s="101">
        <f t="shared" si="4"/>
        <v>16</v>
      </c>
      <c r="Q26" s="9">
        <f t="shared" si="4"/>
        <v>30</v>
      </c>
      <c r="R26" s="10"/>
      <c r="S26" s="101">
        <f t="shared" si="4"/>
        <v>16</v>
      </c>
      <c r="T26" s="9">
        <f t="shared" si="4"/>
        <v>30</v>
      </c>
      <c r="U26" s="10"/>
      <c r="V26" s="101">
        <f t="shared" si="4"/>
        <v>16</v>
      </c>
      <c r="W26" s="9">
        <f t="shared" si="4"/>
        <v>30</v>
      </c>
      <c r="X26" s="10"/>
      <c r="Y26" s="102">
        <f>SUM(Y8:Y25)</f>
        <v>1515</v>
      </c>
      <c r="Z26" s="11">
        <f>SUM(Z8:Z25)</f>
        <v>180</v>
      </c>
    </row>
    <row r="27" spans="1:26" ht="13.5" customHeight="1" thickTop="1" x14ac:dyDescent="0.2"/>
    <row r="28" spans="1:26" ht="12" customHeight="1" x14ac:dyDescent="0.2">
      <c r="A28" s="1" t="s">
        <v>174</v>
      </c>
      <c r="U28" s="58"/>
    </row>
    <row r="29" spans="1:26" ht="12" customHeight="1" x14ac:dyDescent="0.2">
      <c r="A29" s="76" t="s">
        <v>6075</v>
      </c>
      <c r="U29" s="58"/>
    </row>
    <row r="30" spans="1:26" ht="12" customHeight="1" x14ac:dyDescent="0.2">
      <c r="U30" s="4"/>
    </row>
    <row r="31" spans="1:26" ht="12" customHeight="1" x14ac:dyDescent="0.2">
      <c r="A31" s="59" t="s">
        <v>175</v>
      </c>
      <c r="U31" s="4"/>
    </row>
    <row r="32" spans="1:26" ht="12" customHeight="1" x14ac:dyDescent="0.2">
      <c r="A32" s="52" t="s">
        <v>176</v>
      </c>
      <c r="E32" s="1" t="s">
        <v>177</v>
      </c>
      <c r="F32" s="52"/>
      <c r="J32" s="1" t="s">
        <v>178</v>
      </c>
      <c r="K32" s="52"/>
      <c r="N32" s="52"/>
      <c r="O32" s="52"/>
      <c r="P32" s="52" t="s">
        <v>179</v>
      </c>
      <c r="Q32" s="52"/>
      <c r="S32" s="52"/>
      <c r="T32" s="58"/>
      <c r="U32" s="4"/>
    </row>
    <row r="33" spans="1:21" ht="12" customHeight="1" x14ac:dyDescent="0.2">
      <c r="A33" s="52" t="s">
        <v>180</v>
      </c>
      <c r="E33" s="1" t="s">
        <v>181</v>
      </c>
      <c r="F33" s="52"/>
      <c r="J33" s="1" t="s">
        <v>182</v>
      </c>
      <c r="K33" s="52"/>
      <c r="N33" s="52"/>
      <c r="O33" s="52"/>
      <c r="P33" s="52" t="s">
        <v>183</v>
      </c>
      <c r="Q33" s="52"/>
      <c r="S33" s="52"/>
      <c r="T33" s="58"/>
      <c r="U33" s="4"/>
    </row>
    <row r="34" spans="1:21" ht="12" customHeight="1" x14ac:dyDescent="0.2">
      <c r="A34" s="1" t="s">
        <v>184</v>
      </c>
      <c r="E34" s="1" t="s">
        <v>185</v>
      </c>
      <c r="J34" s="1" t="s">
        <v>186</v>
      </c>
      <c r="P34" s="1" t="s">
        <v>187</v>
      </c>
      <c r="T34" s="4"/>
      <c r="U34" s="4"/>
    </row>
    <row r="35" spans="1:21" ht="12" customHeight="1" x14ac:dyDescent="0.2">
      <c r="A35" s="1" t="s">
        <v>188</v>
      </c>
      <c r="J35" s="1" t="s">
        <v>189</v>
      </c>
      <c r="P35" s="87" t="s">
        <v>6077</v>
      </c>
      <c r="T35" s="4"/>
      <c r="U35" s="4"/>
    </row>
    <row r="36" spans="1:21" ht="12" customHeight="1" x14ac:dyDescent="0.2">
      <c r="A36" s="1" t="s">
        <v>190</v>
      </c>
      <c r="J36" s="1" t="s">
        <v>191</v>
      </c>
      <c r="T36" s="4"/>
      <c r="U36" s="4"/>
    </row>
    <row r="37" spans="1:21" ht="12" customHeight="1" x14ac:dyDescent="0.2">
      <c r="A37" s="77" t="s">
        <v>6076</v>
      </c>
      <c r="R37" s="4"/>
      <c r="T37" s="4"/>
      <c r="U37" s="4"/>
    </row>
    <row r="38" spans="1:21" ht="12" customHeight="1" x14ac:dyDescent="0.2">
      <c r="T38" s="4"/>
      <c r="U38" s="4"/>
    </row>
    <row r="39" spans="1:21" ht="12" customHeight="1" x14ac:dyDescent="0.2">
      <c r="A39" s="59" t="s">
        <v>192</v>
      </c>
      <c r="S39" s="4"/>
      <c r="T39" s="4"/>
    </row>
    <row r="40" spans="1:21" ht="12" customHeight="1" x14ac:dyDescent="0.2">
      <c r="A40" s="1" t="s">
        <v>193</v>
      </c>
    </row>
    <row r="41" spans="1:21" ht="12" customHeight="1" x14ac:dyDescent="0.2">
      <c r="A41" s="1" t="s">
        <v>194</v>
      </c>
    </row>
    <row r="42" spans="1:21" ht="12" customHeight="1" x14ac:dyDescent="0.2">
      <c r="A42" s="1" t="s">
        <v>195</v>
      </c>
    </row>
    <row r="43" spans="1:21" ht="12" customHeight="1" x14ac:dyDescent="0.2">
      <c r="A43" s="1" t="s">
        <v>196</v>
      </c>
    </row>
    <row r="44" spans="1:21" ht="12" customHeight="1" x14ac:dyDescent="0.2">
      <c r="A44" s="1" t="s">
        <v>197</v>
      </c>
    </row>
    <row r="45" spans="1:21" ht="13.5" customHeight="1" x14ac:dyDescent="0.2"/>
  </sheetData>
  <sheetProtection algorithmName="SHA-512" hashValue="5Qo4J7OO7cU4tWIte2+pYsHFbqcecK0OOrlVdd6D4+UO7ytbrVFJltp20Z4vbHiUb4wiiacEK5khXxp0vBYdBg==" saltValue="hrlGgvy+ncT10limEZvVsw==" spinCount="100000" sheet="1" objects="1" scenarios="1"/>
  <mergeCells count="23">
    <mergeCell ref="E5:E6"/>
    <mergeCell ref="A1:Z1"/>
    <mergeCell ref="A2:Z2"/>
    <mergeCell ref="A4:F4"/>
    <mergeCell ref="G4:X4"/>
    <mergeCell ref="Y4:Z4"/>
    <mergeCell ref="A3:Z3"/>
    <mergeCell ref="A23:Z23"/>
    <mergeCell ref="A26:F26"/>
    <mergeCell ref="S5:U5"/>
    <mergeCell ref="V5:X5"/>
    <mergeCell ref="Y5:Y6"/>
    <mergeCell ref="Z5:Z6"/>
    <mergeCell ref="A7:Z7"/>
    <mergeCell ref="F5:F6"/>
    <mergeCell ref="G5:I5"/>
    <mergeCell ref="J5:L5"/>
    <mergeCell ref="M5:O5"/>
    <mergeCell ref="P5:R5"/>
    <mergeCell ref="A5:A6"/>
    <mergeCell ref="B5:B6"/>
    <mergeCell ref="C5:C6"/>
    <mergeCell ref="D5:D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39</vt:i4>
      </vt:variant>
    </vt:vector>
  </HeadingPairs>
  <TitlesOfParts>
    <vt:vector size="39" baseType="lpstr">
      <vt:lpstr>CONTENTS</vt:lpstr>
      <vt:lpstr>BA_Piano</vt:lpstr>
      <vt:lpstr>BA_Organ</vt:lpstr>
      <vt:lpstr>BA_Harpsichord</vt:lpstr>
      <vt:lpstr>BA_Accordion</vt:lpstr>
      <vt:lpstr>BA_Harp</vt:lpstr>
      <vt:lpstr>BA_Guitar</vt:lpstr>
      <vt:lpstr>BA_Cimbalom-Dulcimer</vt:lpstr>
      <vt:lpstr>BA_Violin</vt:lpstr>
      <vt:lpstr>BA_Viola</vt:lpstr>
      <vt:lpstr>BA_Cello</vt:lpstr>
      <vt:lpstr>BA_Double Bass</vt:lpstr>
      <vt:lpstr>BA_Flute</vt:lpstr>
      <vt:lpstr>BA_Oboe</vt:lpstr>
      <vt:lpstr>BA_Clarinet</vt:lpstr>
      <vt:lpstr>BA_Saxophone</vt:lpstr>
      <vt:lpstr>BA_Bassoon</vt:lpstr>
      <vt:lpstr>BA_Horn</vt:lpstr>
      <vt:lpstr>BA_Trumpet</vt:lpstr>
      <vt:lpstr>BA_Trombone</vt:lpstr>
      <vt:lpstr>BA_Tuba</vt:lpstr>
      <vt:lpstr>BA_Percussion</vt:lpstr>
      <vt:lpstr>BA_Singing</vt:lpstr>
      <vt:lpstr>BA_Choral Conducting</vt:lpstr>
      <vt:lpstr>BA_Orchestral Conducting</vt:lpstr>
      <vt:lpstr>BA_Jazz Piano</vt:lpstr>
      <vt:lpstr>BA_Jazz Guitar</vt:lpstr>
      <vt:lpstr>BA_Jazz Bass Guitar</vt:lpstr>
      <vt:lpstr>BA_Jazz Double Bass</vt:lpstr>
      <vt:lpstr>BA_Jazz Saxophone</vt:lpstr>
      <vt:lpstr>BA_Jazz Trumpet</vt:lpstr>
      <vt:lpstr>BA_Jazz Trombone</vt:lpstr>
      <vt:lpstr>BA_Jazz Drums</vt:lpstr>
      <vt:lpstr>BA_Jazz Singing</vt:lpstr>
      <vt:lpstr>BA_Jazz Composition</vt:lpstr>
      <vt:lpstr>BA_Composition</vt:lpstr>
      <vt:lpstr>BA_Electronic Music Media Art</vt:lpstr>
      <vt:lpstr>BA_Applied Music Composition</vt:lpstr>
      <vt:lpstr>BA_Musicology</vt:lpstr>
    </vt:vector>
  </TitlesOfParts>
  <Company>LFZE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Tötös Krisztina</cp:lastModifiedBy>
  <cp:lastPrinted>2025-06-30T12:30:48Z</cp:lastPrinted>
  <dcterms:created xsi:type="dcterms:W3CDTF">2014-03-20T07:45:05Z</dcterms:created>
  <dcterms:modified xsi:type="dcterms:W3CDTF">2025-06-30T12:31:01Z</dcterms:modified>
</cp:coreProperties>
</file>